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nnections.xml" ContentType="application/vnd.openxmlformats-officedocument.spreadsheetml.connection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<sst xmlns="http://schemas.openxmlformats.org/spreadsheetml/2006/main" count="30" uniqueCount="30">
  <si>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</si>
  <si>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</si>
  <si>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December 31, 2022</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</si>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</sst>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51812</v>
      </c>
      <c r="E8" s="12">
        <f>SUM(E10,E12,E13,E14)</f>
        <v>34858</v>
      </c>
      <c r="F8" s="15">
        <f>IF(E8=0,".0",E8/D8*100)</f>
        <v>67.277850690959625</v>
      </c>
      <c r="G8" s="12">
        <f>SUM(G10,G12,G13,G14)</f>
        <v>8546</v>
      </c>
      <c r="H8" s="15">
        <f>IF(G8=0,".0",G8/D8*100)</f>
        <v>16.4942484366556</v>
      </c>
      <c r="I8" s="12">
        <f>SUM(I10,I12,I13,I14)</f>
        <v>23724</v>
      </c>
      <c r="J8" s="15">
        <f>IF(I8=0,".0",I8/D8*100)</f>
        <v>45.788620396819269</v>
      </c>
      <c r="K8" s="12">
        <f>SUM(K10,K12,K13,K14)</f>
        <v>2588</v>
      </c>
      <c r="L8" s="15">
        <f>IF(K8=0,".0",K8/D8*100)</f>
        <v>4.9949818574847527</v>
      </c>
      <c r="M8" s="12">
        <f>SUM(M10,M12,M13,M14)</f>
        <v>16954</v>
      </c>
      <c r="N8" s="15">
        <f>IF(M8=0,".0",M8/D8*100)</f>
        <v>32.722149309040375</v>
      </c>
      <c r="O8" s="12">
        <f>SUM(O10,O12,O13,O14)</f>
        <v>11478</v>
      </c>
      <c r="P8" s="15">
        <f>IF(O8=0,".0",O8/D8*100)</f>
        <v>22.153169150003858</v>
      </c>
      <c r="Q8" s="12">
        <f>SUM(Q10,Q12,Q13,Q14)</f>
        <v>1373</v>
      </c>
      <c r="R8" s="15">
        <f>IF(Q8=0,".0",Q8/D8*100)</f>
        <v>2.649965259013356</v>
      </c>
      <c r="S8" s="12">
        <f>SUM(S10,S12,S13,S14)</f>
        <v>3863</v>
      </c>
      <c r="T8" s="15">
        <f>IF(S8=0,".0",S8/D8*100)</f>
        <v>7.455801744769551</v>
      </c>
      <c r="U8" s="12">
        <f>SUM(U10,U12,U13,U14)</f>
        <v>240</v>
      </c>
      <c r="V8" s="15">
        <f>IF(U8=0,".0",U8/D8*100)</f>
        <v>0.46321315525360918</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5967</v>
      </c>
      <c r="E10" s="12">
        <f>SUM(G10,I10,K10)</f>
        <v>5262</v>
      </c>
      <c r="F10" s="15">
        <f>IF(E10=0,".0",E10/D10*100)</f>
        <v>88.1850175967823</v>
      </c>
      <c r="G10" s="17">
        <v>1179</v>
      </c>
      <c r="H10" s="15">
        <f>IF(G10=0,".0",G10/D10*100)</f>
        <v>19.758672699849171</v>
      </c>
      <c r="I10" s="17">
        <v>3908</v>
      </c>
      <c r="J10" s="15">
        <f>IF(I10=0,".0",I10/D10*100)</f>
        <v>65.493547846489022</v>
      </c>
      <c r="K10" s="17">
        <v>175</v>
      </c>
      <c r="L10" s="15">
        <f>IF(K10=0,".0",K10/D10*100)</f>
        <v>2.9327970504441092</v>
      </c>
      <c r="M10" s="12">
        <f>SUM(O10,Q10,S10,U10)</f>
        <v>705</v>
      </c>
      <c r="N10" s="15">
        <f>IF(M10=0,".0",M10/D10*100)</f>
        <v>11.814982403217696</v>
      </c>
      <c r="O10" s="17">
        <v>507</v>
      </c>
      <c r="P10" s="15">
        <f>IF(O10=0,".0",O10/D10*100)</f>
        <v>8.49673202614379</v>
      </c>
      <c r="Q10" s="12">
        <v>82</v>
      </c>
      <c r="R10" s="15">
        <f>IF(Q10=0,".0",Q10/D10*100)</f>
        <v>1.3742249036366683</v>
      </c>
      <c r="S10" s="12">
        <v>108</v>
      </c>
      <c r="T10" s="15">
        <f>IF(S10=0,".0",S10/D10*100)</f>
        <v>1.809954751131222</v>
      </c>
      <c r="U10" s="12">
        <v>8</v>
      </c>
      <c r="V10" s="15">
        <f>IF(U10=0,".0",U10/D10*100)</f>
        <v>0.13407072230601644</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548</v>
      </c>
      <c r="E12" s="12">
        <f>SUM(G12,I12,K12)</f>
        <v>548</v>
      </c>
      <c r="F12" s="15">
        <f>IF(E12=0,".0",E12/D12*100)</f>
        <v>100</v>
      </c>
      <c r="G12" s="17">
        <v>7</v>
      </c>
      <c r="H12" s="15">
        <f>IF(G12=0,".0",G12/D12*100)</f>
        <v>1.2773722627737227</v>
      </c>
      <c r="I12" s="17">
        <v>367</v>
      </c>
      <c r="J12" s="15">
        <f>IF(I12=0,".0",I12/D12*100)</f>
        <v>66.970802919708035</v>
      </c>
      <c r="K12" s="17">
        <v>174</v>
      </c>
      <c r="L12" s="15">
        <f>IF(K12=0,".0",K12/D12*100)</f>
        <v>31.751824817518248</v>
      </c>
      <c r="M12" s="12">
        <f>SUM(O12,Q12,S12,U12)</f>
        <v>0</v>
      </c>
      <c r="N12" s="15" t="str">
        <f>IF(M12=0,".0",M12/D12*100)</f>
        <v>.0</v>
      </c>
      <c r="O12" s="17">
        <v>0</v>
      </c>
      <c r="P12" s="15" t="str">
        <f>IF(O12=0,".0",O12/D12*100)</f>
        <v>.0</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311</v>
      </c>
      <c r="E13" s="12">
        <f>SUM(G13,I13,K13)</f>
        <v>290</v>
      </c>
      <c r="F13" s="15">
        <f>IF(E13=0,".0",E13/D13*100)</f>
        <v>93.2475884244373</v>
      </c>
      <c r="G13" s="17">
        <v>81</v>
      </c>
      <c r="H13" s="15">
        <f>IF(G13=0,".0",G13/D13*100)</f>
        <v>26.04501607717042</v>
      </c>
      <c r="I13" s="17">
        <v>181</v>
      </c>
      <c r="J13" s="15">
        <f>IF(I13=0,".0",I13/D13*100)</f>
        <v>58.199356913183273</v>
      </c>
      <c r="K13" s="17">
        <v>28</v>
      </c>
      <c r="L13" s="15">
        <f>IF(K13=0,".0",K13/D13*100)</f>
        <v>9.0032154340836019</v>
      </c>
      <c r="M13" s="12">
        <f>SUM(O13,Q13,S13,U13)</f>
        <v>21</v>
      </c>
      <c r="N13" s="15">
        <f>IF(M13=0,".0",M13/D13*100)</f>
        <v>6.7524115755627019</v>
      </c>
      <c r="O13" s="17">
        <v>12</v>
      </c>
      <c r="P13" s="15">
        <f>IF(O13=0,".0",O13/D13*100)</f>
        <v>3.8585209003215439</v>
      </c>
      <c r="Q13" s="12">
        <v>1</v>
      </c>
      <c r="R13" s="15">
        <f>IF(Q13=0,".0",Q13/D13*100)</f>
        <v>0.32154340836012862</v>
      </c>
      <c r="S13" s="12">
        <v>8</v>
      </c>
      <c r="T13" s="15">
        <f>IF(S13=0,".0",S13/D13*100)</f>
        <v>2.572347266881029</v>
      </c>
      <c r="U13" s="12">
        <v>0</v>
      </c>
      <c r="V13" s="15" t="str">
        <f>IF(U13=0,".0",U13/D13*100)</f>
        <v>.0</v>
      </c>
      <c r="W13" s="8"/>
      <c r="X13" s="8"/>
      <c r="Y13" s="8"/>
      <c r="Z13" s="8"/>
    </row>
    <row r="14" ht="14.25" customHeight="1">
      <c r="A14" s="30" t="s">
        <v>22</v>
      </c>
      <c r="B14" s="30"/>
      <c r="C14" s="30"/>
      <c r="D14" s="12">
        <f>SUM(E14,M14)</f>
        <v>44986</v>
      </c>
      <c r="E14" s="12">
        <f>SUM(G14,I14,K14)</f>
        <v>28758</v>
      </c>
      <c r="F14" s="15">
        <f>IF(E14=0,".0",E14/D14*100)</f>
        <v>63.926554928199884</v>
      </c>
      <c r="G14" s="17">
        <v>7279</v>
      </c>
      <c r="H14" s="15">
        <f>IF(G14=0,".0",G14/D14*100)</f>
        <v>16.180589516738543</v>
      </c>
      <c r="I14" s="17">
        <v>19268</v>
      </c>
      <c r="J14" s="15">
        <f>IF(I14=0,".0",I14/D14*100)</f>
        <v>42.831103009825277</v>
      </c>
      <c r="K14" s="17">
        <v>2211</v>
      </c>
      <c r="L14" s="15">
        <f>IF(K14=0,".0",K14/D14*100)</f>
        <v>4.9148624016360642</v>
      </c>
      <c r="M14" s="12">
        <f>SUM(O14,Q14,S14,U14)</f>
        <v>16228</v>
      </c>
      <c r="N14" s="15">
        <f>IF(M14=0,".0",M14/D14*100)</f>
        <v>36.073445071800116</v>
      </c>
      <c r="O14" s="17">
        <v>10959</v>
      </c>
      <c r="P14" s="15">
        <f>IF(O14=0,".0",O14/D14*100)</f>
        <v>24.360912283821634</v>
      </c>
      <c r="Q14" s="12">
        <v>1290</v>
      </c>
      <c r="R14" s="15">
        <f>IF(Q14=0,".0",Q14/D14*100)</f>
        <v>2.8675587960698885</v>
      </c>
      <c r="S14" s="12">
        <v>3747</v>
      </c>
      <c r="T14" s="15">
        <f>IF(S14=0,".0",S14/D14*100)</f>
        <v>8.3292579913750942</v>
      </c>
      <c r="U14" s="12">
        <v>232</v>
      </c>
      <c r="V14" s="15">
        <f>IF(U14=0,".0",U14/D14*100)</f>
        <v>0.51571600053349931</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Q1</Quarter>
    <Year xmlns="adbf0efb-dbe3-4c6f-a043-a61cd902a429">2023</Year>
  </documentManagement>
</p:properties>
</file>

<file path=customXml/itemProps1.xml><?xml version="1.0" encoding="utf-8"?>
<ds:datastoreItem xmlns:ds="http://schemas.openxmlformats.org/officeDocument/2006/customXml" ds:itemID="{FD6FF85A-3F42-4B23-9406-7095E52941DC}"/>
</file>

<file path=customXml/itemProps2.xml><?xml version="1.0" encoding="utf-8"?>
<ds:datastoreItem xmlns:ds="http://schemas.openxmlformats.org/officeDocument/2006/customXml" ds:itemID="{4E23B6C2-2AA4-43C0-ABF6-53540F74F7F7}"/>
</file>

<file path=customXml/itemProps3.xml><?xml version="1.0" encoding="utf-8"?>
<ds:datastoreItem xmlns:ds="http://schemas.openxmlformats.org/officeDocument/2006/customXml" ds:itemID="{0C80ED9A-88C7-4AEE-B77C-B62BE5B0B6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