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June2019\"/>
    </mc:Choice>
  </mc:AlternateContent>
  <xr:revisionPtr revIDLastSave="0" documentId="13_ncr:1_{32F727B4-71F4-456E-8F2A-51AC35519533}" xr6:coauthVersionLast="36" xr6:coauthVersionMax="41" xr10:uidLastSave="{00000000-0000-0000-0000-000000000000}"/>
  <bookViews>
    <workbookView xWindow="19095" yWindow="-105" windowWidth="19410" windowHeight="11010" xr2:uid="{00000000-000D-0000-FFFF-FFFF00000000}"/>
  </bookViews>
  <sheets>
    <sheet name="Table E-1Left" sheetId="1" r:id="rId1"/>
  </sheets>
  <definedNames>
    <definedName name="_xlnm.Print_Area" localSheetId="0">'Table E-1Left'!$A$1:$J$118</definedName>
    <definedName name="_xlnm.Print_Titles" localSheetId="0">'Table E-1Left'!$1:$5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4" i="1" l="1"/>
  <c r="L113" i="1"/>
  <c r="L112" i="1"/>
  <c r="L111" i="1"/>
  <c r="L110" i="1"/>
  <c r="L109" i="1"/>
  <c r="L108" i="1"/>
  <c r="L105" i="1" s="1"/>
  <c r="L107" i="1"/>
  <c r="L106" i="1"/>
  <c r="R105" i="1"/>
  <c r="Q105" i="1"/>
  <c r="P105" i="1"/>
  <c r="O105" i="1"/>
  <c r="N105" i="1"/>
  <c r="M105" i="1"/>
  <c r="K105" i="1"/>
  <c r="L104" i="1"/>
  <c r="L103" i="1"/>
  <c r="L102" i="1"/>
  <c r="L101" i="1"/>
  <c r="L100" i="1"/>
  <c r="L99" i="1"/>
  <c r="L96" i="1" s="1"/>
  <c r="L98" i="1"/>
  <c r="L97" i="1"/>
  <c r="R96" i="1"/>
  <c r="Q96" i="1"/>
  <c r="P96" i="1"/>
  <c r="O96" i="1"/>
  <c r="N96" i="1"/>
  <c r="M96" i="1"/>
  <c r="K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R80" i="1"/>
  <c r="Q80" i="1"/>
  <c r="P80" i="1"/>
  <c r="O80" i="1"/>
  <c r="N80" i="1"/>
  <c r="M80" i="1"/>
  <c r="L80" i="1"/>
  <c r="K80" i="1"/>
  <c r="L79" i="1"/>
  <c r="L78" i="1"/>
  <c r="L77" i="1"/>
  <c r="L76" i="1"/>
  <c r="L75" i="1"/>
  <c r="L74" i="1"/>
  <c r="L73" i="1"/>
  <c r="L72" i="1"/>
  <c r="L71" i="1"/>
  <c r="L70" i="1"/>
  <c r="L69" i="1" s="1"/>
  <c r="R69" i="1"/>
  <c r="Q69" i="1"/>
  <c r="P69" i="1"/>
  <c r="O69" i="1"/>
  <c r="N69" i="1"/>
  <c r="M69" i="1"/>
  <c r="K69" i="1"/>
  <c r="L68" i="1"/>
  <c r="L67" i="1"/>
  <c r="L66" i="1"/>
  <c r="L65" i="1"/>
  <c r="L64" i="1"/>
  <c r="L61" i="1" s="1"/>
  <c r="L63" i="1"/>
  <c r="L62" i="1"/>
  <c r="R61" i="1"/>
  <c r="Q61" i="1"/>
  <c r="P61" i="1"/>
  <c r="O61" i="1"/>
  <c r="N61" i="1"/>
  <c r="M61" i="1"/>
  <c r="K61" i="1"/>
  <c r="L60" i="1"/>
  <c r="L59" i="1"/>
  <c r="L58" i="1"/>
  <c r="L57" i="1"/>
  <c r="L56" i="1"/>
  <c r="L55" i="1"/>
  <c r="L54" i="1"/>
  <c r="L53" i="1"/>
  <c r="L52" i="1"/>
  <c r="L51" i="1" s="1"/>
  <c r="R51" i="1"/>
  <c r="Q51" i="1"/>
  <c r="P51" i="1"/>
  <c r="O51" i="1"/>
  <c r="N51" i="1"/>
  <c r="M51" i="1"/>
  <c r="K51" i="1"/>
  <c r="L50" i="1"/>
  <c r="L49" i="1"/>
  <c r="L48" i="1"/>
  <c r="L47" i="1"/>
  <c r="L46" i="1"/>
  <c r="L45" i="1"/>
  <c r="L44" i="1"/>
  <c r="L43" i="1"/>
  <c r="L42" i="1"/>
  <c r="L41" i="1" s="1"/>
  <c r="R41" i="1"/>
  <c r="Q41" i="1"/>
  <c r="P41" i="1"/>
  <c r="O41" i="1"/>
  <c r="O7" i="1" s="1"/>
  <c r="N41" i="1"/>
  <c r="M41" i="1"/>
  <c r="K41" i="1"/>
  <c r="K7" i="1" s="1"/>
  <c r="L40" i="1"/>
  <c r="L39" i="1"/>
  <c r="L38" i="1"/>
  <c r="L37" i="1"/>
  <c r="L36" i="1"/>
  <c r="L35" i="1"/>
  <c r="L34" i="1"/>
  <c r="L33" i="1"/>
  <c r="L32" i="1"/>
  <c r="R31" i="1"/>
  <c r="Q31" i="1"/>
  <c r="P31" i="1"/>
  <c r="O31" i="1"/>
  <c r="N31" i="1"/>
  <c r="M31" i="1"/>
  <c r="L31" i="1"/>
  <c r="K31" i="1"/>
  <c r="L30" i="1"/>
  <c r="L29" i="1"/>
  <c r="L28" i="1"/>
  <c r="L27" i="1"/>
  <c r="L26" i="1"/>
  <c r="L25" i="1"/>
  <c r="L24" i="1" s="1"/>
  <c r="R24" i="1"/>
  <c r="Q24" i="1"/>
  <c r="P24" i="1"/>
  <c r="O24" i="1"/>
  <c r="N24" i="1"/>
  <c r="M24" i="1"/>
  <c r="K24" i="1"/>
  <c r="L23" i="1"/>
  <c r="L22" i="1"/>
  <c r="L21" i="1"/>
  <c r="L20" i="1"/>
  <c r="L19" i="1"/>
  <c r="L18" i="1"/>
  <c r="R17" i="1"/>
  <c r="Q17" i="1"/>
  <c r="P17" i="1"/>
  <c r="O17" i="1"/>
  <c r="N17" i="1"/>
  <c r="M17" i="1"/>
  <c r="L17" i="1"/>
  <c r="K17" i="1"/>
  <c r="L16" i="1"/>
  <c r="L15" i="1"/>
  <c r="L14" i="1"/>
  <c r="L11" i="1" s="1"/>
  <c r="L13" i="1"/>
  <c r="L12" i="1"/>
  <c r="R11" i="1"/>
  <c r="Q11" i="1"/>
  <c r="Q7" i="1" s="1"/>
  <c r="P11" i="1"/>
  <c r="P7" i="1" s="1"/>
  <c r="O11" i="1"/>
  <c r="N11" i="1"/>
  <c r="M11" i="1"/>
  <c r="M7" i="1" s="1"/>
  <c r="K11" i="1"/>
  <c r="L9" i="1"/>
  <c r="L7" i="1" s="1"/>
  <c r="R7" i="1"/>
  <c r="N7" i="1"/>
  <c r="E114" i="1" l="1"/>
  <c r="E113" i="1"/>
  <c r="E112" i="1"/>
  <c r="E111" i="1"/>
  <c r="E110" i="1"/>
  <c r="E109" i="1"/>
  <c r="E108" i="1"/>
  <c r="E107" i="1"/>
  <c r="E106" i="1"/>
  <c r="E105" i="1" s="1"/>
  <c r="J105" i="1"/>
  <c r="I105" i="1"/>
  <c r="H105" i="1"/>
  <c r="G105" i="1"/>
  <c r="F105" i="1"/>
  <c r="D105" i="1"/>
  <c r="C105" i="1"/>
  <c r="E104" i="1"/>
  <c r="E103" i="1"/>
  <c r="E102" i="1"/>
  <c r="E101" i="1"/>
  <c r="E100" i="1"/>
  <c r="E99" i="1"/>
  <c r="E98" i="1"/>
  <c r="E97" i="1"/>
  <c r="J96" i="1"/>
  <c r="I96" i="1"/>
  <c r="H96" i="1"/>
  <c r="G96" i="1"/>
  <c r="F96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J80" i="1"/>
  <c r="I80" i="1"/>
  <c r="H80" i="1"/>
  <c r="G80" i="1"/>
  <c r="F80" i="1"/>
  <c r="D80" i="1"/>
  <c r="C80" i="1"/>
  <c r="E79" i="1"/>
  <c r="E78" i="1"/>
  <c r="E77" i="1"/>
  <c r="E76" i="1"/>
  <c r="E75" i="1"/>
  <c r="E74" i="1"/>
  <c r="E73" i="1"/>
  <c r="E72" i="1"/>
  <c r="E71" i="1"/>
  <c r="E70" i="1"/>
  <c r="J69" i="1"/>
  <c r="I69" i="1"/>
  <c r="H69" i="1"/>
  <c r="G69" i="1"/>
  <c r="F69" i="1"/>
  <c r="D69" i="1"/>
  <c r="C69" i="1"/>
  <c r="E68" i="1"/>
  <c r="E67" i="1"/>
  <c r="E66" i="1"/>
  <c r="E65" i="1"/>
  <c r="E64" i="1"/>
  <c r="E63" i="1"/>
  <c r="E62" i="1"/>
  <c r="J61" i="1"/>
  <c r="I61" i="1"/>
  <c r="H61" i="1"/>
  <c r="G61" i="1"/>
  <c r="F61" i="1"/>
  <c r="D61" i="1"/>
  <c r="C61" i="1"/>
  <c r="E60" i="1"/>
  <c r="E59" i="1"/>
  <c r="E58" i="1"/>
  <c r="E57" i="1"/>
  <c r="E56" i="1"/>
  <c r="E55" i="1"/>
  <c r="E54" i="1"/>
  <c r="E53" i="1"/>
  <c r="E52" i="1"/>
  <c r="J51" i="1"/>
  <c r="I51" i="1"/>
  <c r="H51" i="1"/>
  <c r="G51" i="1"/>
  <c r="F51" i="1"/>
  <c r="D51" i="1"/>
  <c r="C51" i="1"/>
  <c r="E50" i="1"/>
  <c r="E49" i="1"/>
  <c r="E48" i="1"/>
  <c r="E47" i="1"/>
  <c r="E46" i="1"/>
  <c r="E45" i="1"/>
  <c r="E44" i="1"/>
  <c r="E43" i="1"/>
  <c r="E42" i="1"/>
  <c r="J41" i="1"/>
  <c r="I41" i="1"/>
  <c r="H41" i="1"/>
  <c r="G41" i="1"/>
  <c r="F41" i="1"/>
  <c r="D41" i="1"/>
  <c r="C41" i="1"/>
  <c r="E40" i="1"/>
  <c r="E39" i="1"/>
  <c r="E38" i="1"/>
  <c r="E37" i="1"/>
  <c r="E36" i="1"/>
  <c r="E35" i="1"/>
  <c r="E34" i="1"/>
  <c r="E33" i="1"/>
  <c r="E32" i="1"/>
  <c r="J31" i="1"/>
  <c r="I31" i="1"/>
  <c r="H31" i="1"/>
  <c r="G31" i="1"/>
  <c r="F31" i="1"/>
  <c r="D31" i="1"/>
  <c r="C31" i="1"/>
  <c r="E30" i="1"/>
  <c r="E29" i="1"/>
  <c r="E28" i="1"/>
  <c r="E27" i="1"/>
  <c r="E26" i="1"/>
  <c r="E25" i="1"/>
  <c r="J24" i="1"/>
  <c r="I24" i="1"/>
  <c r="H24" i="1"/>
  <c r="G24" i="1"/>
  <c r="F24" i="1"/>
  <c r="D24" i="1"/>
  <c r="C24" i="1"/>
  <c r="E23" i="1"/>
  <c r="E22" i="1"/>
  <c r="E21" i="1"/>
  <c r="E20" i="1"/>
  <c r="E19" i="1"/>
  <c r="E18" i="1"/>
  <c r="J17" i="1"/>
  <c r="I17" i="1"/>
  <c r="H17" i="1"/>
  <c r="G17" i="1"/>
  <c r="F17" i="1"/>
  <c r="D17" i="1"/>
  <c r="C17" i="1"/>
  <c r="E16" i="1"/>
  <c r="E15" i="1"/>
  <c r="E14" i="1"/>
  <c r="E13" i="1"/>
  <c r="E12" i="1"/>
  <c r="J11" i="1"/>
  <c r="I11" i="1"/>
  <c r="H11" i="1"/>
  <c r="G11" i="1"/>
  <c r="F11" i="1"/>
  <c r="D11" i="1"/>
  <c r="C11" i="1"/>
  <c r="E9" i="1"/>
  <c r="F7" i="1" l="1"/>
  <c r="E61" i="1"/>
  <c r="E11" i="1"/>
  <c r="J7" i="1"/>
  <c r="H7" i="1"/>
  <c r="E17" i="1"/>
  <c r="E24" i="1"/>
  <c r="E69" i="1"/>
  <c r="I7" i="1"/>
  <c r="D7" i="1"/>
  <c r="G7" i="1"/>
  <c r="E41" i="1"/>
  <c r="E51" i="1"/>
  <c r="E96" i="1"/>
  <c r="E31" i="1"/>
  <c r="C7" i="1"/>
  <c r="E80" i="1"/>
  <c r="E7" i="1" l="1"/>
</calcChain>
</file>

<file path=xl/sharedStrings.xml><?xml version="1.0" encoding="utf-8"?>
<sst xmlns="http://schemas.openxmlformats.org/spreadsheetml/2006/main" count="131" uniqueCount="127">
  <si>
    <t>Table E-1.</t>
  </si>
  <si>
    <t>For the 12-Month Period Ending June 30, 2019</t>
  </si>
  <si>
    <t>Circuit and District</t>
  </si>
  <si>
    <t>Received for Post Conviction Supervision</t>
  </si>
  <si>
    <t>Total Received</t>
  </si>
  <si>
    <t>Total Less Transfers</t>
  </si>
  <si>
    <t>Term of Supervised Release</t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</si>
  <si>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</si>
  <si>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</si>
  <si>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</si>
  <si>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</si>
  <si>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</si>
  <si>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</si>
  <si>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</si>
  <si>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</si>
  <si>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</si>
  <si>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</si>
  <si>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</si>
  <si>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</si>
  <si>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</si>
  <si>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</si>
  <si>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</si>
  <si>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</si>
  <si>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</si>
  <si>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</si>
  <si>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</si>
  <si>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</si>
  <si>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</si>
  <si>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</si>
  <si>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</si>
  <si>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</si>
  <si>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</si>
  <si>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</si>
  <si>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</si>
  <si>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</si>
  <si>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</si>
  <si>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</si>
  <si>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</si>
  <si>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</si>
  <si>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</si>
  <si>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</si>
  <si>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</si>
  <si>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</si>
  <si>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</si>
  <si>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</si>
  <si>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</si>
  <si>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</si>
  <si>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</si>
  <si>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</si>
  <si>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</si>
  <si>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</si>
  <si>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</si>
  <si>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</si>
  <si>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</si>
  <si>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</si>
  <si>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</si>
  <si>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</si>
  <si>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</si>
  <si>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</si>
  <si>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</si>
  <si>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</si>
  <si>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</si>
  <si>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</si>
  <si>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</si>
  <si>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</si>
  <si>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</si>
  <si>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</si>
  <si>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</si>
  <si>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</si>
  <si>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</si>
  <si>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</si>
  <si>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</si>
  <si>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</si>
  <si>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</si>
  <si>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</si>
  <si>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</si>
  <si>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</si>
  <si>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</si>
  <si>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</si>
  <si>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</si>
  <si>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</si>
  <si>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</si>
  <si>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</si>
  <si>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</si>
  <si>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</si>
  <si>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</si>
  <si>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</si>
  <si>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</si>
  <si>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</si>
  <si>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</si>
  <si>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</si>
  <si>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</si>
  <si>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</si>
  <si>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</si>
  <si>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</si>
  <si>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</si>
  <si>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</si>
  <si>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</si>
  <si>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</si>
  <si>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</si>
  <si>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</si>
  <si>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</si>
  <si>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</si>
  <si>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</si>
  <si>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</si>
  <si>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</si>
  <si>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</si>
  <si>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</si>
  <si>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</si>
  <si>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</si>
  <si>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</si>
  <si>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</si>
  <si>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</si>
  <si>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</si>
  <si>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</si>
  <si>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</si>
  <si>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= Bureau of Prisons.</t>
    </r>
  </si>
  <si>
    <t>Removed from Post Conviction Supervision</t>
  </si>
  <si>
    <t>Persons Under Supervision June 30, 2019</t>
  </si>
  <si>
    <t>Total Removed</t>
  </si>
  <si>
    <t>Removed by Transfer</t>
  </si>
  <si>
    <r>
      <t>Parole</t>
    </r>
    <r>
      <rPr>
        <b/>
        <vertAlign val="superscript"/>
        <sz val="10"/>
        <rFont val="Arial"/>
        <family val="2"/>
      </rPr>
      <t>2</t>
    </r>
  </si>
  <si>
    <t>Federal Probation System—Persons Received for and Removed From Post-Conviction Supervision</t>
  </si>
  <si>
    <t>Persons Under Supervision July 1, 2018</t>
  </si>
  <si>
    <r>
      <t xml:space="preserve">BOP Custody </t>
    </r>
    <r>
      <rPr>
        <b/>
        <vertAlign val="superscript"/>
        <sz val="10"/>
        <rFont val="Arial"/>
        <family val="2"/>
      </rPr>
      <t>3</t>
    </r>
  </si>
  <si>
    <r>
      <t xml:space="preserve">Probation </t>
    </r>
    <r>
      <rPr>
        <b/>
        <vertAlign val="superscript"/>
        <sz val="10"/>
        <rFont val="Arial"/>
        <family val="2"/>
      </rPr>
      <t>1</t>
    </r>
  </si>
  <si>
    <r>
      <t xml:space="preserve">Parole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</si>
</sst>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color indexed="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3" fillId="0" borderId="0" xfId="1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12" xfId="0" applyNumberFormat="1" applyFont="1" applyFill="1" applyBorder="1"/>
    <xf numFmtId="0" fontId="8" fillId="0" borderId="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0" fillId="0" borderId="11" xfId="0" applyNumberFormat="1" applyFont="1" applyFill="1" applyBorder="1"/>
    <xf numFmtId="0" fontId="8" fillId="0" borderId="8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wrapText="1"/>
    </xf>
    <xf numFmtId="0" fontId="9" fillId="0" borderId="12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S1945"/>
  <sheetViews>
    <sheetView tabSelected="1" topLeftCell="A87" zoomScaleNormal="100" workbookViewId="0">
      <selection activeCell="T3" sqref="T3"/>
    </sheetView>
  </sheetViews>
  <sheetFormatPr defaultRowHeight="12.75" x14ac:dyDescent="0.2"/>
  <cols>
    <col min="1" max="1" width="5" customWidth="1"/>
    <col min="2" max="2" width="5.5703125" customWidth="1"/>
    <col min="3" max="8" width="13.5703125" customWidth="1"/>
    <col min="9" max="9" width="15.5703125" customWidth="1"/>
    <col min="10" max="10" width="13.5703125" customWidth="1"/>
    <col min="11" max="11" width="11" customWidth="1"/>
    <col min="13" max="13" width="10.85546875" customWidth="1"/>
    <col min="14" max="14" width="12.5703125" customWidth="1"/>
    <col min="17" max="17" width="10.5703125" customWidth="1"/>
    <col min="18" max="18" width="15.5703125" customWidth="1"/>
  </cols>
  <sheetData>
    <row r="1" spans="1:19" s="15" customFormat="1" ht="16.5" thickTop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9" ht="15.75" x14ac:dyDescent="0.25">
      <c r="A2" s="28" t="s">
        <v>122</v>
      </c>
      <c r="B2" s="28"/>
      <c r="C2" s="28"/>
      <c r="D2" s="28"/>
      <c r="E2" s="28"/>
      <c r="F2" s="28"/>
      <c r="G2" s="28"/>
      <c r="H2" s="28"/>
      <c r="I2" s="28"/>
      <c r="J2" s="28"/>
    </row>
    <row r="3" spans="1:19" ht="15.7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9" ht="15" customHeight="1" x14ac:dyDescent="0.2">
      <c r="A4" s="31" t="s">
        <v>2</v>
      </c>
      <c r="B4" s="32"/>
      <c r="C4" s="35" t="s">
        <v>123</v>
      </c>
      <c r="D4" s="23" t="s">
        <v>3</v>
      </c>
      <c r="E4" s="24"/>
      <c r="F4" s="24"/>
      <c r="G4" s="24"/>
      <c r="H4" s="24"/>
      <c r="I4" s="24"/>
      <c r="J4" s="24"/>
      <c r="K4" s="23" t="s">
        <v>117</v>
      </c>
      <c r="L4" s="24"/>
      <c r="M4" s="24"/>
      <c r="N4" s="24"/>
      <c r="O4" s="24"/>
      <c r="P4" s="24"/>
      <c r="Q4" s="24"/>
      <c r="R4" s="25" t="s">
        <v>118</v>
      </c>
    </row>
    <row r="5" spans="1:19" ht="41.25" customHeight="1" thickBot="1" x14ac:dyDescent="0.25">
      <c r="A5" s="33"/>
      <c r="B5" s="34"/>
      <c r="C5" s="36"/>
      <c r="D5" s="16" t="s">
        <v>4</v>
      </c>
      <c r="E5" s="16" t="s">
        <v>5</v>
      </c>
      <c r="F5" s="16" t="s">
        <v>125</v>
      </c>
      <c r="G5" s="16" t="s">
        <v>6</v>
      </c>
      <c r="H5" s="16" t="s">
        <v>126</v>
      </c>
      <c r="I5" s="16" t="s">
        <v>124</v>
      </c>
      <c r="J5" s="17" t="s">
        <v>7</v>
      </c>
      <c r="K5" s="16" t="s">
        <v>119</v>
      </c>
      <c r="L5" s="16" t="s">
        <v>5</v>
      </c>
      <c r="M5" s="16" t="s">
        <v>125</v>
      </c>
      <c r="N5" s="16" t="s">
        <v>6</v>
      </c>
      <c r="O5" s="16" t="s">
        <v>121</v>
      </c>
      <c r="P5" s="16" t="s">
        <v>124</v>
      </c>
      <c r="Q5" s="17" t="s">
        <v>120</v>
      </c>
      <c r="R5" s="26"/>
    </row>
    <row r="6" spans="1:19" ht="14.25" customHeight="1" thickTop="1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9" s="19" customFormat="1" x14ac:dyDescent="0.2">
      <c r="A7" s="30" t="s">
        <v>8</v>
      </c>
      <c r="B7" s="30"/>
      <c r="C7" s="18">
        <f t="shared" ref="C7:R7" si="0">SUM(C9,C11,C17,C24,C31,C41,C51,C61,C69,C80,C96,C105)</f>
        <v>130130</v>
      </c>
      <c r="D7" s="18">
        <f t="shared" si="0"/>
        <v>60890</v>
      </c>
      <c r="E7" s="18">
        <f t="shared" si="0"/>
        <v>57237</v>
      </c>
      <c r="F7" s="18">
        <f t="shared" si="0"/>
        <v>7120</v>
      </c>
      <c r="G7" s="18">
        <f t="shared" si="0"/>
        <v>49342</v>
      </c>
      <c r="H7" s="18">
        <f t="shared" si="0"/>
        <v>314</v>
      </c>
      <c r="I7" s="18">
        <f t="shared" si="0"/>
        <v>461</v>
      </c>
      <c r="J7" s="18">
        <f t="shared" si="0"/>
        <v>3653</v>
      </c>
      <c r="K7" s="18">
        <f t="shared" si="0"/>
        <v>62180</v>
      </c>
      <c r="L7" s="18">
        <f t="shared" si="0"/>
        <v>58560</v>
      </c>
      <c r="M7" s="18">
        <f t="shared" si="0"/>
        <v>7772</v>
      </c>
      <c r="N7" s="18">
        <f t="shared" si="0"/>
        <v>49996</v>
      </c>
      <c r="O7" s="18">
        <f t="shared" si="0"/>
        <v>355</v>
      </c>
      <c r="P7" s="18">
        <f t="shared" si="0"/>
        <v>437</v>
      </c>
      <c r="Q7" s="18">
        <f t="shared" si="0"/>
        <v>3620</v>
      </c>
      <c r="R7" s="18">
        <f t="shared" si="0"/>
        <v>128649</v>
      </c>
    </row>
    <row r="8" spans="1:19" s="19" customFormat="1" x14ac:dyDescent="0.2">
      <c r="A8" s="20"/>
      <c r="B8" s="20"/>
      <c r="C8" s="18"/>
      <c r="D8" s="18"/>
      <c r="E8" s="18"/>
      <c r="F8" s="18"/>
      <c r="G8" s="18"/>
      <c r="H8" s="18"/>
      <c r="I8" s="18"/>
      <c r="J8" s="18"/>
      <c r="K8" s="12"/>
      <c r="L8" s="12"/>
      <c r="M8" s="12"/>
      <c r="N8" s="12"/>
      <c r="O8" s="12"/>
      <c r="P8" s="12"/>
      <c r="Q8" s="12"/>
      <c r="R8" s="12"/>
      <c r="S8"/>
    </row>
    <row r="9" spans="1:19" s="19" customFormat="1" x14ac:dyDescent="0.2">
      <c r="A9" s="21" t="s">
        <v>9</v>
      </c>
      <c r="C9" s="18">
        <v>654</v>
      </c>
      <c r="D9" s="18">
        <v>333</v>
      </c>
      <c r="E9" s="18">
        <f>SUM(D9-J9)</f>
        <v>282</v>
      </c>
      <c r="F9" s="18">
        <v>48</v>
      </c>
      <c r="G9" s="18">
        <v>230</v>
      </c>
      <c r="H9" s="18">
        <v>4</v>
      </c>
      <c r="I9" s="18">
        <v>0</v>
      </c>
      <c r="J9" s="18">
        <v>51</v>
      </c>
      <c r="K9" s="18">
        <v>352</v>
      </c>
      <c r="L9" s="18">
        <f>SUM(K9-Q9)</f>
        <v>271</v>
      </c>
      <c r="M9" s="18">
        <v>51</v>
      </c>
      <c r="N9" s="18">
        <v>217</v>
      </c>
      <c r="O9" s="18">
        <v>3</v>
      </c>
      <c r="P9" s="18">
        <v>0</v>
      </c>
      <c r="Q9" s="18">
        <v>81</v>
      </c>
      <c r="R9" s="18">
        <v>636</v>
      </c>
    </row>
    <row r="10" spans="1:19" s="19" customFormat="1" x14ac:dyDescent="0.2">
      <c r="A10" s="21"/>
      <c r="C10" s="18"/>
      <c r="D10" s="18"/>
      <c r="E10" s="18"/>
      <c r="F10" s="18"/>
      <c r="G10" s="18"/>
      <c r="H10" s="18"/>
      <c r="I10" s="18"/>
      <c r="J10" s="18"/>
      <c r="K10" s="12"/>
      <c r="L10" s="12"/>
      <c r="M10" s="12"/>
      <c r="N10" s="12"/>
      <c r="O10" s="12"/>
      <c r="P10" s="12"/>
      <c r="Q10" s="12"/>
      <c r="R10" s="12"/>
      <c r="S10"/>
    </row>
    <row r="11" spans="1:19" s="19" customFormat="1" ht="21" customHeight="1" x14ac:dyDescent="0.2">
      <c r="A11" s="19" t="s">
        <v>10</v>
      </c>
      <c r="C11" s="18">
        <f t="shared" ref="C11:R11" si="1">SUM(C12:C16)</f>
        <v>5470</v>
      </c>
      <c r="D11" s="18">
        <f t="shared" si="1"/>
        <v>2207</v>
      </c>
      <c r="E11" s="18">
        <f t="shared" si="1"/>
        <v>2102</v>
      </c>
      <c r="F11" s="18">
        <f t="shared" si="1"/>
        <v>179</v>
      </c>
      <c r="G11" s="18">
        <f t="shared" si="1"/>
        <v>1891</v>
      </c>
      <c r="H11" s="18">
        <f t="shared" si="1"/>
        <v>5</v>
      </c>
      <c r="I11" s="18">
        <f t="shared" si="1"/>
        <v>27</v>
      </c>
      <c r="J11" s="18">
        <f t="shared" si="1"/>
        <v>105</v>
      </c>
      <c r="K11" s="18">
        <f t="shared" si="1"/>
        <v>2023</v>
      </c>
      <c r="L11" s="18">
        <f t="shared" si="1"/>
        <v>1914</v>
      </c>
      <c r="M11" s="18">
        <f t="shared" si="1"/>
        <v>168</v>
      </c>
      <c r="N11" s="18">
        <f t="shared" si="1"/>
        <v>1711</v>
      </c>
      <c r="O11" s="18">
        <f t="shared" si="1"/>
        <v>7</v>
      </c>
      <c r="P11" s="18">
        <f t="shared" si="1"/>
        <v>28</v>
      </c>
      <c r="Q11" s="18">
        <f t="shared" si="1"/>
        <v>109</v>
      </c>
      <c r="R11" s="18">
        <f t="shared" si="1"/>
        <v>5645</v>
      </c>
    </row>
    <row r="12" spans="1:19" ht="21" customHeight="1" x14ac:dyDescent="0.2">
      <c r="A12" s="13"/>
      <c r="B12" s="13" t="s">
        <v>11</v>
      </c>
      <c r="C12" s="12">
        <v>413</v>
      </c>
      <c r="D12" s="12">
        <v>176</v>
      </c>
      <c r="E12" s="12">
        <f>SUM(D12-J12)</f>
        <v>169</v>
      </c>
      <c r="F12" s="12">
        <v>15</v>
      </c>
      <c r="G12" s="12">
        <v>145</v>
      </c>
      <c r="H12" s="12">
        <v>0</v>
      </c>
      <c r="I12" s="12">
        <v>9</v>
      </c>
      <c r="J12" s="12">
        <v>7</v>
      </c>
      <c r="K12" s="12">
        <v>227</v>
      </c>
      <c r="L12" s="12">
        <f>SUM(K12-Q12)</f>
        <v>221</v>
      </c>
      <c r="M12" s="12">
        <v>25</v>
      </c>
      <c r="N12" s="12">
        <v>187</v>
      </c>
      <c r="O12" s="12">
        <v>1</v>
      </c>
      <c r="P12" s="12">
        <v>8</v>
      </c>
      <c r="Q12" s="12">
        <v>6</v>
      </c>
      <c r="R12" s="12">
        <v>362</v>
      </c>
    </row>
    <row r="13" spans="1:19" x14ac:dyDescent="0.2">
      <c r="A13" s="13"/>
      <c r="B13" s="13" t="s">
        <v>12</v>
      </c>
      <c r="C13" s="12">
        <v>1398</v>
      </c>
      <c r="D13" s="12">
        <v>699</v>
      </c>
      <c r="E13" s="12">
        <f>SUM(D13-J13)</f>
        <v>665</v>
      </c>
      <c r="F13" s="12">
        <v>51</v>
      </c>
      <c r="G13" s="12">
        <v>594</v>
      </c>
      <c r="H13" s="12">
        <v>4</v>
      </c>
      <c r="I13" s="12">
        <v>16</v>
      </c>
      <c r="J13" s="12">
        <v>34</v>
      </c>
      <c r="K13" s="12">
        <v>614</v>
      </c>
      <c r="L13" s="12">
        <f>SUM(K13-Q13)</f>
        <v>589</v>
      </c>
      <c r="M13" s="12">
        <v>59</v>
      </c>
      <c r="N13" s="12">
        <v>507</v>
      </c>
      <c r="O13" s="12">
        <v>4</v>
      </c>
      <c r="P13" s="12">
        <v>19</v>
      </c>
      <c r="Q13" s="12">
        <v>25</v>
      </c>
      <c r="R13" s="12">
        <v>1481</v>
      </c>
    </row>
    <row r="14" spans="1:19" x14ac:dyDescent="0.2">
      <c r="A14" s="13"/>
      <c r="B14" s="13" t="s">
        <v>13</v>
      </c>
      <c r="C14" s="12">
        <v>328</v>
      </c>
      <c r="D14" s="12">
        <v>189</v>
      </c>
      <c r="E14" s="12">
        <f>SUM(D14-J14)</f>
        <v>183</v>
      </c>
      <c r="F14" s="12">
        <v>21</v>
      </c>
      <c r="G14" s="12">
        <v>160</v>
      </c>
      <c r="H14" s="12">
        <v>0</v>
      </c>
      <c r="I14" s="12">
        <v>2</v>
      </c>
      <c r="J14" s="12">
        <v>6</v>
      </c>
      <c r="K14" s="12">
        <v>192</v>
      </c>
      <c r="L14" s="12">
        <f>SUM(K14-Q14)</f>
        <v>178</v>
      </c>
      <c r="M14" s="12">
        <v>15</v>
      </c>
      <c r="N14" s="12">
        <v>160</v>
      </c>
      <c r="O14" s="12">
        <v>2</v>
      </c>
      <c r="P14" s="12">
        <v>1</v>
      </c>
      <c r="Q14" s="12">
        <v>14</v>
      </c>
      <c r="R14" s="12">
        <v>325</v>
      </c>
    </row>
    <row r="15" spans="1:19" x14ac:dyDescent="0.2">
      <c r="A15" s="13"/>
      <c r="B15" s="13" t="s">
        <v>14</v>
      </c>
      <c r="C15" s="12">
        <v>417</v>
      </c>
      <c r="D15" s="12">
        <v>158</v>
      </c>
      <c r="E15" s="12">
        <f>SUM(D15-J15)</f>
        <v>147</v>
      </c>
      <c r="F15" s="12">
        <v>16</v>
      </c>
      <c r="G15" s="12">
        <v>130</v>
      </c>
      <c r="H15" s="12">
        <v>1</v>
      </c>
      <c r="I15" s="12">
        <v>0</v>
      </c>
      <c r="J15" s="12">
        <v>11</v>
      </c>
      <c r="K15" s="12">
        <v>163</v>
      </c>
      <c r="L15" s="12">
        <f>SUM(K15-Q15)</f>
        <v>156</v>
      </c>
      <c r="M15" s="12">
        <v>21</v>
      </c>
      <c r="N15" s="12">
        <v>135</v>
      </c>
      <c r="O15" s="12">
        <v>0</v>
      </c>
      <c r="P15" s="12">
        <v>0</v>
      </c>
      <c r="Q15" s="12">
        <v>7</v>
      </c>
      <c r="R15" s="12">
        <v>412</v>
      </c>
    </row>
    <row r="16" spans="1:19" x14ac:dyDescent="0.2">
      <c r="A16" s="13"/>
      <c r="B16" s="13" t="s">
        <v>15</v>
      </c>
      <c r="C16" s="12">
        <v>2914</v>
      </c>
      <c r="D16" s="12">
        <v>985</v>
      </c>
      <c r="E16" s="12">
        <f>SUM(D16-J16)</f>
        <v>938</v>
      </c>
      <c r="F16" s="12">
        <v>76</v>
      </c>
      <c r="G16" s="12">
        <v>862</v>
      </c>
      <c r="H16" s="12">
        <v>0</v>
      </c>
      <c r="I16" s="12">
        <v>0</v>
      </c>
      <c r="J16" s="12">
        <v>47</v>
      </c>
      <c r="K16" s="12">
        <v>827</v>
      </c>
      <c r="L16" s="12">
        <f>SUM(K16-Q16)</f>
        <v>770</v>
      </c>
      <c r="M16" s="12">
        <v>48</v>
      </c>
      <c r="N16" s="12">
        <v>722</v>
      </c>
      <c r="O16" s="12">
        <v>0</v>
      </c>
      <c r="P16" s="12">
        <v>0</v>
      </c>
      <c r="Q16" s="12">
        <v>57</v>
      </c>
      <c r="R16" s="12">
        <v>3065</v>
      </c>
    </row>
    <row r="17" spans="1:18" s="19" customFormat="1" ht="21" customHeight="1" x14ac:dyDescent="0.2">
      <c r="A17" s="19" t="s">
        <v>16</v>
      </c>
      <c r="C17" s="18">
        <f t="shared" ref="C17:R17" si="2">SUM(C18:C23)</f>
        <v>9084</v>
      </c>
      <c r="D17" s="18">
        <f t="shared" si="2"/>
        <v>3507</v>
      </c>
      <c r="E17" s="18">
        <f t="shared" si="2"/>
        <v>3278</v>
      </c>
      <c r="F17" s="18">
        <f t="shared" si="2"/>
        <v>287</v>
      </c>
      <c r="G17" s="18">
        <f t="shared" si="2"/>
        <v>2958</v>
      </c>
      <c r="H17" s="18">
        <f t="shared" si="2"/>
        <v>14</v>
      </c>
      <c r="I17" s="18">
        <f t="shared" si="2"/>
        <v>19</v>
      </c>
      <c r="J17" s="18">
        <f t="shared" si="2"/>
        <v>229</v>
      </c>
      <c r="K17" s="18">
        <f t="shared" si="2"/>
        <v>3949</v>
      </c>
      <c r="L17" s="18">
        <f t="shared" si="2"/>
        <v>3711</v>
      </c>
      <c r="M17" s="18">
        <f t="shared" si="2"/>
        <v>454</v>
      </c>
      <c r="N17" s="18">
        <f t="shared" si="2"/>
        <v>3213</v>
      </c>
      <c r="O17" s="18">
        <f t="shared" si="2"/>
        <v>24</v>
      </c>
      <c r="P17" s="18">
        <f t="shared" si="2"/>
        <v>20</v>
      </c>
      <c r="Q17" s="18">
        <f t="shared" si="2"/>
        <v>238</v>
      </c>
      <c r="R17" s="18">
        <f t="shared" si="2"/>
        <v>8637</v>
      </c>
    </row>
    <row r="18" spans="1:18" ht="21" customHeight="1" x14ac:dyDescent="0.2">
      <c r="A18" s="13"/>
      <c r="B18" s="13" t="s">
        <v>17</v>
      </c>
      <c r="C18" s="12">
        <v>1270</v>
      </c>
      <c r="D18" s="12">
        <v>412</v>
      </c>
      <c r="E18" s="12">
        <f t="shared" ref="E18:E23" si="3">SUM(D18-J18)</f>
        <v>382</v>
      </c>
      <c r="F18" s="12">
        <v>37</v>
      </c>
      <c r="G18" s="12">
        <v>339</v>
      </c>
      <c r="H18" s="12">
        <v>3</v>
      </c>
      <c r="I18" s="12">
        <v>3</v>
      </c>
      <c r="J18" s="12">
        <v>30</v>
      </c>
      <c r="K18" s="12">
        <v>446</v>
      </c>
      <c r="L18" s="12">
        <f t="shared" ref="L18:L23" si="4">SUM(K18-Q18)</f>
        <v>422</v>
      </c>
      <c r="M18" s="12">
        <v>45</v>
      </c>
      <c r="N18" s="12">
        <v>372</v>
      </c>
      <c r="O18" s="12">
        <v>1</v>
      </c>
      <c r="P18" s="12">
        <v>4</v>
      </c>
      <c r="Q18" s="12">
        <v>24</v>
      </c>
      <c r="R18" s="12">
        <v>1235</v>
      </c>
    </row>
    <row r="19" spans="1:18" x14ac:dyDescent="0.2">
      <c r="A19" s="13"/>
      <c r="B19" s="13" t="s">
        <v>18</v>
      </c>
      <c r="C19" s="12">
        <v>849</v>
      </c>
      <c r="D19" s="12">
        <v>367</v>
      </c>
      <c r="E19" s="12">
        <f t="shared" si="3"/>
        <v>337</v>
      </c>
      <c r="F19" s="12">
        <v>23</v>
      </c>
      <c r="G19" s="12">
        <v>311</v>
      </c>
      <c r="H19" s="12">
        <v>1</v>
      </c>
      <c r="I19" s="12">
        <v>2</v>
      </c>
      <c r="J19" s="12">
        <v>30</v>
      </c>
      <c r="K19" s="12">
        <v>408</v>
      </c>
      <c r="L19" s="12">
        <f t="shared" si="4"/>
        <v>383</v>
      </c>
      <c r="M19" s="12">
        <v>41</v>
      </c>
      <c r="N19" s="12">
        <v>339</v>
      </c>
      <c r="O19" s="12">
        <v>1</v>
      </c>
      <c r="P19" s="12">
        <v>2</v>
      </c>
      <c r="Q19" s="12">
        <v>25</v>
      </c>
      <c r="R19" s="12">
        <v>808</v>
      </c>
    </row>
    <row r="20" spans="1:18" x14ac:dyDescent="0.2">
      <c r="A20" s="13"/>
      <c r="B20" s="13" t="s">
        <v>19</v>
      </c>
      <c r="C20" s="12">
        <v>2650</v>
      </c>
      <c r="D20" s="12">
        <v>970</v>
      </c>
      <c r="E20" s="12">
        <f t="shared" si="3"/>
        <v>892</v>
      </c>
      <c r="F20" s="12">
        <v>106</v>
      </c>
      <c r="G20" s="12">
        <v>771</v>
      </c>
      <c r="H20" s="12">
        <v>9</v>
      </c>
      <c r="I20" s="12">
        <v>6</v>
      </c>
      <c r="J20" s="12">
        <v>78</v>
      </c>
      <c r="K20" s="12">
        <v>1150</v>
      </c>
      <c r="L20" s="12">
        <f t="shared" si="4"/>
        <v>1068</v>
      </c>
      <c r="M20" s="12">
        <v>177</v>
      </c>
      <c r="N20" s="12">
        <v>877</v>
      </c>
      <c r="O20" s="12">
        <v>9</v>
      </c>
      <c r="P20" s="12">
        <v>5</v>
      </c>
      <c r="Q20" s="12">
        <v>82</v>
      </c>
      <c r="R20" s="12">
        <v>2466</v>
      </c>
    </row>
    <row r="21" spans="1:18" x14ac:dyDescent="0.2">
      <c r="A21" s="13"/>
      <c r="B21" s="13" t="s">
        <v>20</v>
      </c>
      <c r="C21" s="12">
        <v>2907</v>
      </c>
      <c r="D21" s="12">
        <v>1187</v>
      </c>
      <c r="E21" s="12">
        <f t="shared" si="3"/>
        <v>1120</v>
      </c>
      <c r="F21" s="12">
        <v>70</v>
      </c>
      <c r="G21" s="12">
        <v>1050</v>
      </c>
      <c r="H21" s="12">
        <v>0</v>
      </c>
      <c r="I21" s="12">
        <v>0</v>
      </c>
      <c r="J21" s="12">
        <v>67</v>
      </c>
      <c r="K21" s="12">
        <v>1338</v>
      </c>
      <c r="L21" s="12">
        <f t="shared" si="4"/>
        <v>1250</v>
      </c>
      <c r="M21" s="12">
        <v>117</v>
      </c>
      <c r="N21" s="12">
        <v>1124</v>
      </c>
      <c r="O21" s="12">
        <v>9</v>
      </c>
      <c r="P21" s="12">
        <v>0</v>
      </c>
      <c r="Q21" s="12">
        <v>88</v>
      </c>
      <c r="R21" s="12">
        <v>2757</v>
      </c>
    </row>
    <row r="22" spans="1:18" x14ac:dyDescent="0.2">
      <c r="A22" s="13"/>
      <c r="B22" s="13" t="s">
        <v>21</v>
      </c>
      <c r="C22" s="12">
        <v>1122</v>
      </c>
      <c r="D22" s="12">
        <v>446</v>
      </c>
      <c r="E22" s="12">
        <f t="shared" si="3"/>
        <v>431</v>
      </c>
      <c r="F22" s="12">
        <v>46</v>
      </c>
      <c r="G22" s="12">
        <v>378</v>
      </c>
      <c r="H22" s="12">
        <v>1</v>
      </c>
      <c r="I22" s="12">
        <v>6</v>
      </c>
      <c r="J22" s="12">
        <v>15</v>
      </c>
      <c r="K22" s="12">
        <v>446</v>
      </c>
      <c r="L22" s="12">
        <f t="shared" si="4"/>
        <v>436</v>
      </c>
      <c r="M22" s="12">
        <v>63</v>
      </c>
      <c r="N22" s="12">
        <v>364</v>
      </c>
      <c r="O22" s="12">
        <v>4</v>
      </c>
      <c r="P22" s="12">
        <v>5</v>
      </c>
      <c r="Q22" s="12">
        <v>10</v>
      </c>
      <c r="R22" s="12">
        <v>1121</v>
      </c>
    </row>
    <row r="23" spans="1:18" x14ac:dyDescent="0.2">
      <c r="A23" s="13"/>
      <c r="B23" s="13" t="s">
        <v>22</v>
      </c>
      <c r="C23" s="12">
        <v>286</v>
      </c>
      <c r="D23" s="12">
        <v>125</v>
      </c>
      <c r="E23" s="12">
        <f t="shared" si="3"/>
        <v>116</v>
      </c>
      <c r="F23" s="12">
        <v>5</v>
      </c>
      <c r="G23" s="12">
        <v>109</v>
      </c>
      <c r="H23" s="12">
        <v>0</v>
      </c>
      <c r="I23" s="12">
        <v>2</v>
      </c>
      <c r="J23" s="12">
        <v>9</v>
      </c>
      <c r="K23" s="12">
        <v>161</v>
      </c>
      <c r="L23" s="12">
        <f t="shared" si="4"/>
        <v>152</v>
      </c>
      <c r="M23" s="12">
        <v>11</v>
      </c>
      <c r="N23" s="12">
        <v>137</v>
      </c>
      <c r="O23" s="12">
        <v>0</v>
      </c>
      <c r="P23" s="12">
        <v>4</v>
      </c>
      <c r="Q23" s="12">
        <v>9</v>
      </c>
      <c r="R23" s="12">
        <v>250</v>
      </c>
    </row>
    <row r="24" spans="1:18" s="19" customFormat="1" ht="21" customHeight="1" x14ac:dyDescent="0.2">
      <c r="A24" s="19" t="s">
        <v>23</v>
      </c>
      <c r="C24" s="18">
        <f t="shared" ref="C24:R24" si="5">SUM(C25:C30)</f>
        <v>7004</v>
      </c>
      <c r="D24" s="18">
        <f t="shared" si="5"/>
        <v>2592</v>
      </c>
      <c r="E24" s="18">
        <f t="shared" si="5"/>
        <v>2410</v>
      </c>
      <c r="F24" s="18">
        <f t="shared" si="5"/>
        <v>382</v>
      </c>
      <c r="G24" s="18">
        <f t="shared" si="5"/>
        <v>1978</v>
      </c>
      <c r="H24" s="18">
        <f t="shared" si="5"/>
        <v>21</v>
      </c>
      <c r="I24" s="18">
        <f t="shared" si="5"/>
        <v>29</v>
      </c>
      <c r="J24" s="18">
        <f t="shared" si="5"/>
        <v>182</v>
      </c>
      <c r="K24" s="18">
        <f t="shared" si="5"/>
        <v>2699</v>
      </c>
      <c r="L24" s="18">
        <f t="shared" si="5"/>
        <v>2515</v>
      </c>
      <c r="M24" s="18">
        <f t="shared" si="5"/>
        <v>430</v>
      </c>
      <c r="N24" s="18">
        <f t="shared" si="5"/>
        <v>2037</v>
      </c>
      <c r="O24" s="18">
        <f t="shared" si="5"/>
        <v>25</v>
      </c>
      <c r="P24" s="18">
        <f t="shared" si="5"/>
        <v>23</v>
      </c>
      <c r="Q24" s="18">
        <f t="shared" si="5"/>
        <v>184</v>
      </c>
      <c r="R24" s="18">
        <f t="shared" si="5"/>
        <v>6881</v>
      </c>
    </row>
    <row r="25" spans="1:18" ht="21" customHeight="1" x14ac:dyDescent="0.2">
      <c r="B25" s="13" t="s">
        <v>24</v>
      </c>
      <c r="C25" s="12">
        <v>294</v>
      </c>
      <c r="D25" s="12">
        <v>103</v>
      </c>
      <c r="E25" s="12">
        <f t="shared" ref="E25:E30" si="6">SUM(D25-J25)</f>
        <v>95</v>
      </c>
      <c r="F25" s="12">
        <v>11</v>
      </c>
      <c r="G25" s="12">
        <v>82</v>
      </c>
      <c r="H25" s="12">
        <v>2</v>
      </c>
      <c r="I25" s="12">
        <v>0</v>
      </c>
      <c r="J25" s="12">
        <v>8</v>
      </c>
      <c r="K25" s="12">
        <v>111</v>
      </c>
      <c r="L25" s="12">
        <f t="shared" ref="L25:L30" si="7">SUM(K25-Q25)</f>
        <v>103</v>
      </c>
      <c r="M25" s="12">
        <v>9</v>
      </c>
      <c r="N25" s="12">
        <v>94</v>
      </c>
      <c r="O25" s="12">
        <v>0</v>
      </c>
      <c r="P25" s="12">
        <v>0</v>
      </c>
      <c r="Q25" s="12">
        <v>8</v>
      </c>
      <c r="R25" s="12">
        <v>284</v>
      </c>
    </row>
    <row r="26" spans="1:18" x14ac:dyDescent="0.2">
      <c r="A26" s="13"/>
      <c r="B26" s="13" t="s">
        <v>25</v>
      </c>
      <c r="C26" s="12">
        <v>2088</v>
      </c>
      <c r="D26" s="12">
        <v>775</v>
      </c>
      <c r="E26" s="12">
        <f t="shared" si="6"/>
        <v>708</v>
      </c>
      <c r="F26" s="12">
        <v>166</v>
      </c>
      <c r="G26" s="12">
        <v>535</v>
      </c>
      <c r="H26" s="12">
        <v>6</v>
      </c>
      <c r="I26" s="12">
        <v>1</v>
      </c>
      <c r="J26" s="12">
        <v>67</v>
      </c>
      <c r="K26" s="12">
        <v>905</v>
      </c>
      <c r="L26" s="12">
        <f t="shared" si="7"/>
        <v>842</v>
      </c>
      <c r="M26" s="12">
        <v>180</v>
      </c>
      <c r="N26" s="12">
        <v>655</v>
      </c>
      <c r="O26" s="12">
        <v>7</v>
      </c>
      <c r="P26" s="12">
        <v>0</v>
      </c>
      <c r="Q26" s="12">
        <v>63</v>
      </c>
      <c r="R26" s="12">
        <v>1953</v>
      </c>
    </row>
    <row r="27" spans="1:18" x14ac:dyDescent="0.2">
      <c r="A27" s="13"/>
      <c r="B27" s="13" t="s">
        <v>26</v>
      </c>
      <c r="C27" s="12">
        <v>2464</v>
      </c>
      <c r="D27" s="12">
        <v>771</v>
      </c>
      <c r="E27" s="12">
        <f t="shared" si="6"/>
        <v>720</v>
      </c>
      <c r="F27" s="12">
        <v>81</v>
      </c>
      <c r="G27" s="12">
        <v>629</v>
      </c>
      <c r="H27" s="12">
        <v>6</v>
      </c>
      <c r="I27" s="12">
        <v>4</v>
      </c>
      <c r="J27" s="12">
        <v>51</v>
      </c>
      <c r="K27" s="12">
        <v>781</v>
      </c>
      <c r="L27" s="12">
        <f t="shared" si="7"/>
        <v>732</v>
      </c>
      <c r="M27" s="12">
        <v>99</v>
      </c>
      <c r="N27" s="12">
        <v>622</v>
      </c>
      <c r="O27" s="12">
        <v>8</v>
      </c>
      <c r="P27" s="12">
        <v>3</v>
      </c>
      <c r="Q27" s="12">
        <v>49</v>
      </c>
      <c r="R27" s="12">
        <v>2452</v>
      </c>
    </row>
    <row r="28" spans="1:18" x14ac:dyDescent="0.2">
      <c r="A28" s="13"/>
      <c r="B28" s="13" t="s">
        <v>27</v>
      </c>
      <c r="C28" s="12">
        <v>710</v>
      </c>
      <c r="D28" s="12">
        <v>365</v>
      </c>
      <c r="E28" s="12">
        <f t="shared" si="6"/>
        <v>330</v>
      </c>
      <c r="F28" s="12">
        <v>55</v>
      </c>
      <c r="G28" s="12">
        <v>271</v>
      </c>
      <c r="H28" s="12">
        <v>0</v>
      </c>
      <c r="I28" s="12">
        <v>4</v>
      </c>
      <c r="J28" s="12">
        <v>35</v>
      </c>
      <c r="K28" s="12">
        <v>347</v>
      </c>
      <c r="L28" s="12">
        <f t="shared" si="7"/>
        <v>310</v>
      </c>
      <c r="M28" s="12">
        <v>53</v>
      </c>
      <c r="N28" s="12">
        <v>251</v>
      </c>
      <c r="O28" s="12">
        <v>2</v>
      </c>
      <c r="P28" s="12">
        <v>4</v>
      </c>
      <c r="Q28" s="12">
        <v>37</v>
      </c>
      <c r="R28" s="12">
        <v>724</v>
      </c>
    </row>
    <row r="29" spans="1:18" x14ac:dyDescent="0.2">
      <c r="A29" s="13"/>
      <c r="B29" s="13" t="s">
        <v>28</v>
      </c>
      <c r="C29" s="12">
        <v>1324</v>
      </c>
      <c r="D29" s="12">
        <v>522</v>
      </c>
      <c r="E29" s="12">
        <f t="shared" si="6"/>
        <v>504</v>
      </c>
      <c r="F29" s="12">
        <v>66</v>
      </c>
      <c r="G29" s="12">
        <v>429</v>
      </c>
      <c r="H29" s="12">
        <v>3</v>
      </c>
      <c r="I29" s="12">
        <v>6</v>
      </c>
      <c r="J29" s="12">
        <v>18</v>
      </c>
      <c r="K29" s="12">
        <v>502</v>
      </c>
      <c r="L29" s="12">
        <f t="shared" si="7"/>
        <v>477</v>
      </c>
      <c r="M29" s="12">
        <v>83</v>
      </c>
      <c r="N29" s="12">
        <v>384</v>
      </c>
      <c r="O29" s="12">
        <v>3</v>
      </c>
      <c r="P29" s="12">
        <v>7</v>
      </c>
      <c r="Q29" s="12">
        <v>25</v>
      </c>
      <c r="R29" s="12">
        <v>1341</v>
      </c>
    </row>
    <row r="30" spans="1:18" x14ac:dyDescent="0.2">
      <c r="A30" s="13"/>
      <c r="B30" s="13" t="s">
        <v>29</v>
      </c>
      <c r="C30" s="12">
        <v>124</v>
      </c>
      <c r="D30" s="12">
        <v>56</v>
      </c>
      <c r="E30" s="12">
        <f t="shared" si="6"/>
        <v>53</v>
      </c>
      <c r="F30" s="12">
        <v>3</v>
      </c>
      <c r="G30" s="12">
        <v>32</v>
      </c>
      <c r="H30" s="12">
        <v>4</v>
      </c>
      <c r="I30" s="12">
        <v>14</v>
      </c>
      <c r="J30" s="12">
        <v>3</v>
      </c>
      <c r="K30" s="12">
        <v>53</v>
      </c>
      <c r="L30" s="12">
        <f t="shared" si="7"/>
        <v>51</v>
      </c>
      <c r="M30" s="12">
        <v>6</v>
      </c>
      <c r="N30" s="12">
        <v>31</v>
      </c>
      <c r="O30" s="12">
        <v>5</v>
      </c>
      <c r="P30" s="12">
        <v>9</v>
      </c>
      <c r="Q30" s="12">
        <v>2</v>
      </c>
      <c r="R30" s="12">
        <v>127</v>
      </c>
    </row>
    <row r="31" spans="1:18" s="19" customFormat="1" ht="21" customHeight="1" x14ac:dyDescent="0.2">
      <c r="A31" s="19" t="s">
        <v>30</v>
      </c>
      <c r="C31" s="18">
        <f t="shared" ref="C31:R31" si="8">SUM(C32:C40)</f>
        <v>15139</v>
      </c>
      <c r="D31" s="18">
        <f t="shared" si="8"/>
        <v>7410</v>
      </c>
      <c r="E31" s="18">
        <f t="shared" si="8"/>
        <v>6838</v>
      </c>
      <c r="F31" s="18">
        <f t="shared" si="8"/>
        <v>1406</v>
      </c>
      <c r="G31" s="18">
        <f t="shared" si="8"/>
        <v>5323</v>
      </c>
      <c r="H31" s="18">
        <f t="shared" si="8"/>
        <v>92</v>
      </c>
      <c r="I31" s="18">
        <f t="shared" si="8"/>
        <v>17</v>
      </c>
      <c r="J31" s="18">
        <f t="shared" si="8"/>
        <v>572</v>
      </c>
      <c r="K31" s="18">
        <f t="shared" si="8"/>
        <v>7455</v>
      </c>
      <c r="L31" s="18">
        <f t="shared" si="8"/>
        <v>6919</v>
      </c>
      <c r="M31" s="18">
        <f t="shared" si="8"/>
        <v>1423</v>
      </c>
      <c r="N31" s="18">
        <f t="shared" si="8"/>
        <v>5381</v>
      </c>
      <c r="O31" s="18">
        <f t="shared" si="8"/>
        <v>101</v>
      </c>
      <c r="P31" s="18">
        <f t="shared" si="8"/>
        <v>14</v>
      </c>
      <c r="Q31" s="18">
        <f t="shared" si="8"/>
        <v>536</v>
      </c>
      <c r="R31" s="18">
        <f t="shared" si="8"/>
        <v>15080</v>
      </c>
    </row>
    <row r="32" spans="1:18" ht="21" customHeight="1" x14ac:dyDescent="0.2">
      <c r="A32" s="13"/>
      <c r="B32" s="13" t="s">
        <v>31</v>
      </c>
      <c r="C32" s="12">
        <v>3078</v>
      </c>
      <c r="D32" s="12">
        <v>1544</v>
      </c>
      <c r="E32" s="12">
        <f t="shared" ref="E32:E40" si="9">SUM(D32-J32)</f>
        <v>1370</v>
      </c>
      <c r="F32" s="12">
        <v>305</v>
      </c>
      <c r="G32" s="12">
        <v>1008</v>
      </c>
      <c r="H32" s="12">
        <v>57</v>
      </c>
      <c r="I32" s="12">
        <v>0</v>
      </c>
      <c r="J32" s="12">
        <v>174</v>
      </c>
      <c r="K32" s="12">
        <v>1591</v>
      </c>
      <c r="L32" s="12">
        <f t="shared" ref="L32:L40" si="10">SUM(K32-Q32)</f>
        <v>1491</v>
      </c>
      <c r="M32" s="12">
        <v>371</v>
      </c>
      <c r="N32" s="12">
        <v>1055</v>
      </c>
      <c r="O32" s="12">
        <v>65</v>
      </c>
      <c r="P32" s="12">
        <v>0</v>
      </c>
      <c r="Q32" s="12">
        <v>100</v>
      </c>
      <c r="R32" s="12">
        <v>3029</v>
      </c>
    </row>
    <row r="33" spans="1:18" x14ac:dyDescent="0.2">
      <c r="A33" s="13"/>
      <c r="B33" s="13" t="s">
        <v>32</v>
      </c>
      <c r="C33" s="12">
        <v>1847</v>
      </c>
      <c r="D33" s="12">
        <v>1024</v>
      </c>
      <c r="E33" s="12">
        <f t="shared" si="9"/>
        <v>936</v>
      </c>
      <c r="F33" s="12">
        <v>337</v>
      </c>
      <c r="G33" s="12">
        <v>588</v>
      </c>
      <c r="H33" s="12">
        <v>10</v>
      </c>
      <c r="I33" s="12">
        <v>1</v>
      </c>
      <c r="J33" s="12">
        <v>88</v>
      </c>
      <c r="K33" s="12">
        <v>945</v>
      </c>
      <c r="L33" s="12">
        <f t="shared" si="10"/>
        <v>859</v>
      </c>
      <c r="M33" s="12">
        <v>284</v>
      </c>
      <c r="N33" s="12">
        <v>561</v>
      </c>
      <c r="O33" s="12">
        <v>13</v>
      </c>
      <c r="P33" s="12">
        <v>1</v>
      </c>
      <c r="Q33" s="12">
        <v>86</v>
      </c>
      <c r="R33" s="12">
        <v>1927</v>
      </c>
    </row>
    <row r="34" spans="1:18" x14ac:dyDescent="0.2">
      <c r="A34" s="13"/>
      <c r="B34" s="13" t="s">
        <v>33</v>
      </c>
      <c r="C34" s="12">
        <v>1600</v>
      </c>
      <c r="D34" s="12">
        <v>665</v>
      </c>
      <c r="E34" s="12">
        <f t="shared" si="9"/>
        <v>599</v>
      </c>
      <c r="F34" s="12">
        <v>68</v>
      </c>
      <c r="G34" s="12">
        <v>525</v>
      </c>
      <c r="H34" s="12">
        <v>6</v>
      </c>
      <c r="I34" s="12">
        <v>0</v>
      </c>
      <c r="J34" s="12">
        <v>66</v>
      </c>
      <c r="K34" s="12">
        <v>681</v>
      </c>
      <c r="L34" s="12">
        <f t="shared" si="10"/>
        <v>631</v>
      </c>
      <c r="M34" s="12">
        <v>74</v>
      </c>
      <c r="N34" s="12">
        <v>551</v>
      </c>
      <c r="O34" s="12">
        <v>6</v>
      </c>
      <c r="P34" s="12">
        <v>0</v>
      </c>
      <c r="Q34" s="12">
        <v>50</v>
      </c>
      <c r="R34" s="12">
        <v>1587</v>
      </c>
    </row>
    <row r="35" spans="1:18" x14ac:dyDescent="0.2">
      <c r="A35" s="13"/>
      <c r="B35" s="13" t="s">
        <v>34</v>
      </c>
      <c r="C35" s="12">
        <v>1611</v>
      </c>
      <c r="D35" s="12">
        <v>727</v>
      </c>
      <c r="E35" s="12">
        <f t="shared" si="9"/>
        <v>673</v>
      </c>
      <c r="F35" s="12">
        <v>44</v>
      </c>
      <c r="G35" s="12">
        <v>628</v>
      </c>
      <c r="H35" s="12">
        <v>1</v>
      </c>
      <c r="I35" s="12">
        <v>0</v>
      </c>
      <c r="J35" s="12">
        <v>54</v>
      </c>
      <c r="K35" s="12">
        <v>864</v>
      </c>
      <c r="L35" s="12">
        <f t="shared" si="10"/>
        <v>791</v>
      </c>
      <c r="M35" s="12">
        <v>49</v>
      </c>
      <c r="N35" s="12">
        <v>740</v>
      </c>
      <c r="O35" s="12">
        <v>2</v>
      </c>
      <c r="P35" s="12">
        <v>0</v>
      </c>
      <c r="Q35" s="12">
        <v>73</v>
      </c>
      <c r="R35" s="12">
        <v>1475</v>
      </c>
    </row>
    <row r="36" spans="1:18" x14ac:dyDescent="0.2">
      <c r="A36" s="13"/>
      <c r="B36" s="13" t="s">
        <v>35</v>
      </c>
      <c r="C36" s="12">
        <v>2461</v>
      </c>
      <c r="D36" s="12">
        <v>1016</v>
      </c>
      <c r="E36" s="12">
        <f t="shared" si="9"/>
        <v>951</v>
      </c>
      <c r="F36" s="12">
        <v>95</v>
      </c>
      <c r="G36" s="12">
        <v>849</v>
      </c>
      <c r="H36" s="12">
        <v>5</v>
      </c>
      <c r="I36" s="12">
        <v>2</v>
      </c>
      <c r="J36" s="12">
        <v>65</v>
      </c>
      <c r="K36" s="12">
        <v>952</v>
      </c>
      <c r="L36" s="12">
        <f t="shared" si="10"/>
        <v>889</v>
      </c>
      <c r="M36" s="12">
        <v>90</v>
      </c>
      <c r="N36" s="12">
        <v>793</v>
      </c>
      <c r="O36" s="12">
        <v>6</v>
      </c>
      <c r="P36" s="12">
        <v>0</v>
      </c>
      <c r="Q36" s="12">
        <v>63</v>
      </c>
      <c r="R36" s="12">
        <v>2520</v>
      </c>
    </row>
    <row r="37" spans="1:18" x14ac:dyDescent="0.2">
      <c r="A37" s="13"/>
      <c r="B37" s="13" t="s">
        <v>36</v>
      </c>
      <c r="C37" s="12">
        <v>2332</v>
      </c>
      <c r="D37" s="12">
        <v>1346</v>
      </c>
      <c r="E37" s="12">
        <f t="shared" si="9"/>
        <v>1279</v>
      </c>
      <c r="F37" s="12">
        <v>453</v>
      </c>
      <c r="G37" s="12">
        <v>818</v>
      </c>
      <c r="H37" s="12">
        <v>8</v>
      </c>
      <c r="I37" s="12">
        <v>0</v>
      </c>
      <c r="J37" s="12">
        <v>67</v>
      </c>
      <c r="K37" s="12">
        <v>1297</v>
      </c>
      <c r="L37" s="12">
        <f t="shared" si="10"/>
        <v>1197</v>
      </c>
      <c r="M37" s="12">
        <v>424</v>
      </c>
      <c r="N37" s="12">
        <v>766</v>
      </c>
      <c r="O37" s="12">
        <v>7</v>
      </c>
      <c r="P37" s="12">
        <v>0</v>
      </c>
      <c r="Q37" s="12">
        <v>100</v>
      </c>
      <c r="R37" s="12">
        <v>2372</v>
      </c>
    </row>
    <row r="38" spans="1:18" x14ac:dyDescent="0.2">
      <c r="A38" s="13"/>
      <c r="B38" s="13" t="s">
        <v>37</v>
      </c>
      <c r="C38" s="12">
        <v>1017</v>
      </c>
      <c r="D38" s="12">
        <v>499</v>
      </c>
      <c r="E38" s="12">
        <f t="shared" si="9"/>
        <v>463</v>
      </c>
      <c r="F38" s="12">
        <v>51</v>
      </c>
      <c r="G38" s="12">
        <v>393</v>
      </c>
      <c r="H38" s="12">
        <v>5</v>
      </c>
      <c r="I38" s="12">
        <v>14</v>
      </c>
      <c r="J38" s="12">
        <v>36</v>
      </c>
      <c r="K38" s="12">
        <v>454</v>
      </c>
      <c r="L38" s="12">
        <f t="shared" si="10"/>
        <v>425</v>
      </c>
      <c r="M38" s="12">
        <v>59</v>
      </c>
      <c r="N38" s="12">
        <v>351</v>
      </c>
      <c r="O38" s="12">
        <v>2</v>
      </c>
      <c r="P38" s="12">
        <v>13</v>
      </c>
      <c r="Q38" s="12">
        <v>29</v>
      </c>
      <c r="R38" s="12">
        <v>1062</v>
      </c>
    </row>
    <row r="39" spans="1:18" x14ac:dyDescent="0.2">
      <c r="A39" s="13"/>
      <c r="B39" s="13" t="s">
        <v>38</v>
      </c>
      <c r="C39" s="12">
        <v>627</v>
      </c>
      <c r="D39" s="12">
        <v>322</v>
      </c>
      <c r="E39" s="12">
        <f t="shared" si="9"/>
        <v>309</v>
      </c>
      <c r="F39" s="12">
        <v>39</v>
      </c>
      <c r="G39" s="12">
        <v>270</v>
      </c>
      <c r="H39" s="12">
        <v>0</v>
      </c>
      <c r="I39" s="12">
        <v>0</v>
      </c>
      <c r="J39" s="12">
        <v>13</v>
      </c>
      <c r="K39" s="12">
        <v>363</v>
      </c>
      <c r="L39" s="12">
        <f t="shared" si="10"/>
        <v>342</v>
      </c>
      <c r="M39" s="12">
        <v>46</v>
      </c>
      <c r="N39" s="12">
        <v>296</v>
      </c>
      <c r="O39" s="12">
        <v>0</v>
      </c>
      <c r="P39" s="12">
        <v>0</v>
      </c>
      <c r="Q39" s="12">
        <v>21</v>
      </c>
      <c r="R39" s="12">
        <v>585</v>
      </c>
    </row>
    <row r="40" spans="1:18" x14ac:dyDescent="0.2">
      <c r="A40" s="13"/>
      <c r="B40" s="13" t="s">
        <v>39</v>
      </c>
      <c r="C40" s="12">
        <v>566</v>
      </c>
      <c r="D40" s="12">
        <v>267</v>
      </c>
      <c r="E40" s="12">
        <f t="shared" si="9"/>
        <v>258</v>
      </c>
      <c r="F40" s="12">
        <v>14</v>
      </c>
      <c r="G40" s="12">
        <v>244</v>
      </c>
      <c r="H40" s="12">
        <v>0</v>
      </c>
      <c r="I40" s="12">
        <v>0</v>
      </c>
      <c r="J40" s="12">
        <v>9</v>
      </c>
      <c r="K40" s="12">
        <v>308</v>
      </c>
      <c r="L40" s="12">
        <f t="shared" si="10"/>
        <v>294</v>
      </c>
      <c r="M40" s="12">
        <v>26</v>
      </c>
      <c r="N40" s="12">
        <v>268</v>
      </c>
      <c r="O40" s="12">
        <v>0</v>
      </c>
      <c r="P40" s="12">
        <v>0</v>
      </c>
      <c r="Q40" s="12">
        <v>14</v>
      </c>
      <c r="R40" s="12">
        <v>523</v>
      </c>
    </row>
    <row r="41" spans="1:18" s="19" customFormat="1" ht="21" customHeight="1" x14ac:dyDescent="0.2">
      <c r="A41" s="19" t="s">
        <v>40</v>
      </c>
      <c r="C41" s="18">
        <f t="shared" ref="C41:R41" si="11">SUM(C42:C50)</f>
        <v>19426</v>
      </c>
      <c r="D41" s="18">
        <f t="shared" si="11"/>
        <v>9531</v>
      </c>
      <c r="E41" s="18">
        <f t="shared" si="11"/>
        <v>8953</v>
      </c>
      <c r="F41" s="18">
        <f t="shared" si="11"/>
        <v>1267</v>
      </c>
      <c r="G41" s="18">
        <f t="shared" si="11"/>
        <v>7628</v>
      </c>
      <c r="H41" s="18">
        <f t="shared" si="11"/>
        <v>24</v>
      </c>
      <c r="I41" s="18">
        <f t="shared" si="11"/>
        <v>34</v>
      </c>
      <c r="J41" s="18">
        <f t="shared" si="11"/>
        <v>578</v>
      </c>
      <c r="K41" s="18">
        <f t="shared" si="11"/>
        <v>9569</v>
      </c>
      <c r="L41" s="18">
        <f t="shared" si="11"/>
        <v>8840</v>
      </c>
      <c r="M41" s="18">
        <f t="shared" si="11"/>
        <v>1144</v>
      </c>
      <c r="N41" s="18">
        <f t="shared" si="11"/>
        <v>7636</v>
      </c>
      <c r="O41" s="18">
        <f t="shared" si="11"/>
        <v>31</v>
      </c>
      <c r="P41" s="18">
        <f t="shared" si="11"/>
        <v>29</v>
      </c>
      <c r="Q41" s="18">
        <f t="shared" si="11"/>
        <v>729</v>
      </c>
      <c r="R41" s="18">
        <f t="shared" si="11"/>
        <v>19359</v>
      </c>
    </row>
    <row r="42" spans="1:18" ht="21" customHeight="1" x14ac:dyDescent="0.2">
      <c r="A42" s="13"/>
      <c r="B42" s="13" t="s">
        <v>41</v>
      </c>
      <c r="C42" s="12">
        <v>858</v>
      </c>
      <c r="D42" s="12">
        <v>320</v>
      </c>
      <c r="E42" s="12">
        <f t="shared" ref="E42:E50" si="12">SUM(D42-J42)</f>
        <v>298</v>
      </c>
      <c r="F42" s="12">
        <v>55</v>
      </c>
      <c r="G42" s="12">
        <v>242</v>
      </c>
      <c r="H42" s="12">
        <v>1</v>
      </c>
      <c r="I42" s="12">
        <v>0</v>
      </c>
      <c r="J42" s="12">
        <v>22</v>
      </c>
      <c r="K42" s="12">
        <v>279</v>
      </c>
      <c r="L42" s="12">
        <f t="shared" ref="L42:L50" si="13">SUM(K42-Q42)</f>
        <v>260</v>
      </c>
      <c r="M42" s="12">
        <v>59</v>
      </c>
      <c r="N42" s="12">
        <v>198</v>
      </c>
      <c r="O42" s="12">
        <v>3</v>
      </c>
      <c r="P42" s="12">
        <v>0</v>
      </c>
      <c r="Q42" s="12">
        <v>19</v>
      </c>
      <c r="R42" s="12">
        <v>897</v>
      </c>
    </row>
    <row r="43" spans="1:18" x14ac:dyDescent="0.2">
      <c r="A43" s="13"/>
      <c r="B43" s="13" t="s">
        <v>42</v>
      </c>
      <c r="C43" s="12">
        <v>365</v>
      </c>
      <c r="D43" s="12">
        <v>146</v>
      </c>
      <c r="E43" s="12">
        <f t="shared" si="12"/>
        <v>133</v>
      </c>
      <c r="F43" s="12">
        <v>18</v>
      </c>
      <c r="G43" s="12">
        <v>115</v>
      </c>
      <c r="H43" s="12">
        <v>0</v>
      </c>
      <c r="I43" s="12">
        <v>0</v>
      </c>
      <c r="J43" s="12">
        <v>13</v>
      </c>
      <c r="K43" s="12">
        <v>144</v>
      </c>
      <c r="L43" s="12">
        <f t="shared" si="13"/>
        <v>134</v>
      </c>
      <c r="M43" s="12">
        <v>25</v>
      </c>
      <c r="N43" s="12">
        <v>109</v>
      </c>
      <c r="O43" s="12">
        <v>0</v>
      </c>
      <c r="P43" s="12">
        <v>0</v>
      </c>
      <c r="Q43" s="12">
        <v>10</v>
      </c>
      <c r="R43" s="12">
        <v>366</v>
      </c>
    </row>
    <row r="44" spans="1:18" x14ac:dyDescent="0.2">
      <c r="A44" s="13"/>
      <c r="B44" s="13" t="s">
        <v>43</v>
      </c>
      <c r="C44" s="12">
        <v>751</v>
      </c>
      <c r="D44" s="12">
        <v>292</v>
      </c>
      <c r="E44" s="12">
        <f t="shared" si="12"/>
        <v>271</v>
      </c>
      <c r="F44" s="12">
        <v>62</v>
      </c>
      <c r="G44" s="12">
        <v>209</v>
      </c>
      <c r="H44" s="12">
        <v>0</v>
      </c>
      <c r="I44" s="12">
        <v>0</v>
      </c>
      <c r="J44" s="12">
        <v>21</v>
      </c>
      <c r="K44" s="12">
        <v>309</v>
      </c>
      <c r="L44" s="12">
        <f t="shared" si="13"/>
        <v>288</v>
      </c>
      <c r="M44" s="12">
        <v>67</v>
      </c>
      <c r="N44" s="12">
        <v>218</v>
      </c>
      <c r="O44" s="12">
        <v>3</v>
      </c>
      <c r="P44" s="12">
        <v>0</v>
      </c>
      <c r="Q44" s="12">
        <v>21</v>
      </c>
      <c r="R44" s="12">
        <v>730</v>
      </c>
    </row>
    <row r="45" spans="1:18" x14ac:dyDescent="0.2">
      <c r="A45" s="13"/>
      <c r="B45" s="13" t="s">
        <v>44</v>
      </c>
      <c r="C45" s="12">
        <v>586</v>
      </c>
      <c r="D45" s="12">
        <v>289</v>
      </c>
      <c r="E45" s="12">
        <f t="shared" si="12"/>
        <v>282</v>
      </c>
      <c r="F45" s="12">
        <v>69</v>
      </c>
      <c r="G45" s="12">
        <v>211</v>
      </c>
      <c r="H45" s="12">
        <v>2</v>
      </c>
      <c r="I45" s="12">
        <v>0</v>
      </c>
      <c r="J45" s="12">
        <v>7</v>
      </c>
      <c r="K45" s="12">
        <v>303</v>
      </c>
      <c r="L45" s="12">
        <f t="shared" si="13"/>
        <v>280</v>
      </c>
      <c r="M45" s="12">
        <v>74</v>
      </c>
      <c r="N45" s="12">
        <v>204</v>
      </c>
      <c r="O45" s="12">
        <v>2</v>
      </c>
      <c r="P45" s="12">
        <v>0</v>
      </c>
      <c r="Q45" s="12">
        <v>23</v>
      </c>
      <c r="R45" s="12">
        <v>573</v>
      </c>
    </row>
    <row r="46" spans="1:18" x14ac:dyDescent="0.2">
      <c r="A46" s="13"/>
      <c r="B46" s="13" t="s">
        <v>45</v>
      </c>
      <c r="C46" s="12">
        <v>762</v>
      </c>
      <c r="D46" s="12">
        <v>329</v>
      </c>
      <c r="E46" s="12">
        <f t="shared" si="12"/>
        <v>311</v>
      </c>
      <c r="F46" s="12">
        <v>51</v>
      </c>
      <c r="G46" s="12">
        <v>258</v>
      </c>
      <c r="H46" s="12">
        <v>2</v>
      </c>
      <c r="I46" s="12">
        <v>0</v>
      </c>
      <c r="J46" s="12">
        <v>18</v>
      </c>
      <c r="K46" s="12">
        <v>339</v>
      </c>
      <c r="L46" s="12">
        <f t="shared" si="13"/>
        <v>319</v>
      </c>
      <c r="M46" s="12">
        <v>50</v>
      </c>
      <c r="N46" s="12">
        <v>266</v>
      </c>
      <c r="O46" s="12">
        <v>3</v>
      </c>
      <c r="P46" s="12">
        <v>0</v>
      </c>
      <c r="Q46" s="12">
        <v>20</v>
      </c>
      <c r="R46" s="12">
        <v>753</v>
      </c>
    </row>
    <row r="47" spans="1:18" x14ac:dyDescent="0.2">
      <c r="A47" s="13"/>
      <c r="B47" s="13" t="s">
        <v>46</v>
      </c>
      <c r="C47" s="12">
        <v>3166</v>
      </c>
      <c r="D47" s="12">
        <v>1376</v>
      </c>
      <c r="E47" s="12">
        <f t="shared" si="12"/>
        <v>1238</v>
      </c>
      <c r="F47" s="12">
        <v>100</v>
      </c>
      <c r="G47" s="12">
        <v>1109</v>
      </c>
      <c r="H47" s="12">
        <v>6</v>
      </c>
      <c r="I47" s="12">
        <v>23</v>
      </c>
      <c r="J47" s="12">
        <v>138</v>
      </c>
      <c r="K47" s="12">
        <v>1429</v>
      </c>
      <c r="L47" s="12">
        <f t="shared" si="13"/>
        <v>1313</v>
      </c>
      <c r="M47" s="12">
        <v>130</v>
      </c>
      <c r="N47" s="12">
        <v>1159</v>
      </c>
      <c r="O47" s="12">
        <v>6</v>
      </c>
      <c r="P47" s="12">
        <v>18</v>
      </c>
      <c r="Q47" s="12">
        <v>116</v>
      </c>
      <c r="R47" s="12">
        <v>3110</v>
      </c>
    </row>
    <row r="48" spans="1:18" x14ac:dyDescent="0.2">
      <c r="A48" s="13"/>
      <c r="B48" s="13" t="s">
        <v>47</v>
      </c>
      <c r="C48" s="12">
        <v>1417</v>
      </c>
      <c r="D48" s="12">
        <v>655</v>
      </c>
      <c r="E48" s="12">
        <f t="shared" si="12"/>
        <v>585</v>
      </c>
      <c r="F48" s="12">
        <v>45</v>
      </c>
      <c r="G48" s="12">
        <v>528</v>
      </c>
      <c r="H48" s="12">
        <v>3</v>
      </c>
      <c r="I48" s="12">
        <v>9</v>
      </c>
      <c r="J48" s="12">
        <v>70</v>
      </c>
      <c r="K48" s="12">
        <v>648</v>
      </c>
      <c r="L48" s="12">
        <f t="shared" si="13"/>
        <v>568</v>
      </c>
      <c r="M48" s="12">
        <v>55</v>
      </c>
      <c r="N48" s="12">
        <v>501</v>
      </c>
      <c r="O48" s="12">
        <v>2</v>
      </c>
      <c r="P48" s="12">
        <v>10</v>
      </c>
      <c r="Q48" s="12">
        <v>80</v>
      </c>
      <c r="R48" s="12">
        <v>1424</v>
      </c>
    </row>
    <row r="49" spans="1:18" x14ac:dyDescent="0.2">
      <c r="A49" s="13"/>
      <c r="B49" s="13" t="s">
        <v>48</v>
      </c>
      <c r="C49" s="12">
        <v>6206</v>
      </c>
      <c r="D49" s="12">
        <v>3098</v>
      </c>
      <c r="E49" s="12">
        <f t="shared" si="12"/>
        <v>2983</v>
      </c>
      <c r="F49" s="12">
        <v>252</v>
      </c>
      <c r="G49" s="12">
        <v>2730</v>
      </c>
      <c r="H49" s="12">
        <v>1</v>
      </c>
      <c r="I49" s="12">
        <v>0</v>
      </c>
      <c r="J49" s="12">
        <v>115</v>
      </c>
      <c r="K49" s="12">
        <v>3045</v>
      </c>
      <c r="L49" s="12">
        <f t="shared" si="13"/>
        <v>2902</v>
      </c>
      <c r="M49" s="12">
        <v>245</v>
      </c>
      <c r="N49" s="12">
        <v>2653</v>
      </c>
      <c r="O49" s="12">
        <v>3</v>
      </c>
      <c r="P49" s="12">
        <v>1</v>
      </c>
      <c r="Q49" s="12">
        <v>143</v>
      </c>
      <c r="R49" s="12">
        <v>6252</v>
      </c>
    </row>
    <row r="50" spans="1:18" x14ac:dyDescent="0.2">
      <c r="A50" s="13"/>
      <c r="B50" s="13" t="s">
        <v>49</v>
      </c>
      <c r="C50" s="12">
        <v>5315</v>
      </c>
      <c r="D50" s="12">
        <v>3026</v>
      </c>
      <c r="E50" s="12">
        <f t="shared" si="12"/>
        <v>2852</v>
      </c>
      <c r="F50" s="12">
        <v>615</v>
      </c>
      <c r="G50" s="12">
        <v>2226</v>
      </c>
      <c r="H50" s="12">
        <v>9</v>
      </c>
      <c r="I50" s="12">
        <v>2</v>
      </c>
      <c r="J50" s="12">
        <v>174</v>
      </c>
      <c r="K50" s="12">
        <v>3073</v>
      </c>
      <c r="L50" s="12">
        <f t="shared" si="13"/>
        <v>2776</v>
      </c>
      <c r="M50" s="12">
        <v>439</v>
      </c>
      <c r="N50" s="12">
        <v>2328</v>
      </c>
      <c r="O50" s="12">
        <v>9</v>
      </c>
      <c r="P50" s="12">
        <v>0</v>
      </c>
      <c r="Q50" s="12">
        <v>297</v>
      </c>
      <c r="R50" s="12">
        <v>5254</v>
      </c>
    </row>
    <row r="51" spans="1:18" s="19" customFormat="1" ht="21" customHeight="1" x14ac:dyDescent="0.2">
      <c r="A51" s="19" t="s">
        <v>50</v>
      </c>
      <c r="C51" s="18">
        <f t="shared" ref="C51:R51" si="14">SUM(C52:C60)</f>
        <v>11205</v>
      </c>
      <c r="D51" s="18">
        <f t="shared" si="14"/>
        <v>5335</v>
      </c>
      <c r="E51" s="18">
        <f t="shared" si="14"/>
        <v>5112</v>
      </c>
      <c r="F51" s="18">
        <f t="shared" si="14"/>
        <v>433</v>
      </c>
      <c r="G51" s="18">
        <f t="shared" si="14"/>
        <v>4635</v>
      </c>
      <c r="H51" s="18">
        <f t="shared" si="14"/>
        <v>26</v>
      </c>
      <c r="I51" s="18">
        <f t="shared" si="14"/>
        <v>18</v>
      </c>
      <c r="J51" s="18">
        <f t="shared" si="14"/>
        <v>223</v>
      </c>
      <c r="K51" s="18">
        <f t="shared" si="14"/>
        <v>5455</v>
      </c>
      <c r="L51" s="18">
        <f t="shared" si="14"/>
        <v>5266</v>
      </c>
      <c r="M51" s="18">
        <f t="shared" si="14"/>
        <v>480</v>
      </c>
      <c r="N51" s="18">
        <f t="shared" si="14"/>
        <v>4746</v>
      </c>
      <c r="O51" s="18">
        <f t="shared" si="14"/>
        <v>22</v>
      </c>
      <c r="P51" s="18">
        <f t="shared" si="14"/>
        <v>18</v>
      </c>
      <c r="Q51" s="18">
        <f t="shared" si="14"/>
        <v>189</v>
      </c>
      <c r="R51" s="18">
        <f t="shared" si="14"/>
        <v>11067</v>
      </c>
    </row>
    <row r="52" spans="1:18" ht="21" customHeight="1" x14ac:dyDescent="0.2">
      <c r="A52" s="13"/>
      <c r="B52" s="13" t="s">
        <v>51</v>
      </c>
      <c r="C52" s="12">
        <v>1040</v>
      </c>
      <c r="D52" s="12">
        <v>470</v>
      </c>
      <c r="E52" s="12">
        <f t="shared" ref="E52:E60" si="15">SUM(D52-J52)</f>
        <v>443</v>
      </c>
      <c r="F52" s="12">
        <v>24</v>
      </c>
      <c r="G52" s="12">
        <v>418</v>
      </c>
      <c r="H52" s="12">
        <v>1</v>
      </c>
      <c r="I52" s="12">
        <v>0</v>
      </c>
      <c r="J52" s="12">
        <v>27</v>
      </c>
      <c r="K52" s="12">
        <v>495</v>
      </c>
      <c r="L52" s="12">
        <f t="shared" ref="L52:L60" si="16">SUM(K52-Q52)</f>
        <v>476</v>
      </c>
      <c r="M52" s="12">
        <v>31</v>
      </c>
      <c r="N52" s="12">
        <v>443</v>
      </c>
      <c r="O52" s="12">
        <v>2</v>
      </c>
      <c r="P52" s="12">
        <v>0</v>
      </c>
      <c r="Q52" s="12">
        <v>19</v>
      </c>
      <c r="R52" s="12">
        <v>1014</v>
      </c>
    </row>
    <row r="53" spans="1:18" x14ac:dyDescent="0.2">
      <c r="A53" s="13"/>
      <c r="B53" s="13" t="s">
        <v>52</v>
      </c>
      <c r="C53" s="12">
        <v>754</v>
      </c>
      <c r="D53" s="12">
        <v>302</v>
      </c>
      <c r="E53" s="12">
        <f t="shared" si="15"/>
        <v>284</v>
      </c>
      <c r="F53" s="12">
        <v>31</v>
      </c>
      <c r="G53" s="12">
        <v>251</v>
      </c>
      <c r="H53" s="12">
        <v>2</v>
      </c>
      <c r="I53" s="12">
        <v>0</v>
      </c>
      <c r="J53" s="12">
        <v>18</v>
      </c>
      <c r="K53" s="12">
        <v>293</v>
      </c>
      <c r="L53" s="12">
        <f t="shared" si="16"/>
        <v>281</v>
      </c>
      <c r="M53" s="12">
        <v>30</v>
      </c>
      <c r="N53" s="12">
        <v>250</v>
      </c>
      <c r="O53" s="12">
        <v>1</v>
      </c>
      <c r="P53" s="12">
        <v>0</v>
      </c>
      <c r="Q53" s="12">
        <v>12</v>
      </c>
      <c r="R53" s="12">
        <v>762</v>
      </c>
    </row>
    <row r="54" spans="1:18" x14ac:dyDescent="0.2">
      <c r="A54" s="13"/>
      <c r="B54" s="13" t="s">
        <v>53</v>
      </c>
      <c r="C54" s="12">
        <v>1810</v>
      </c>
      <c r="D54" s="12">
        <v>903</v>
      </c>
      <c r="E54" s="12">
        <f t="shared" si="15"/>
        <v>868</v>
      </c>
      <c r="F54" s="12">
        <v>68</v>
      </c>
      <c r="G54" s="12">
        <v>792</v>
      </c>
      <c r="H54" s="12">
        <v>6</v>
      </c>
      <c r="I54" s="12">
        <v>2</v>
      </c>
      <c r="J54" s="12">
        <v>35</v>
      </c>
      <c r="K54" s="12">
        <v>876</v>
      </c>
      <c r="L54" s="12">
        <f t="shared" si="16"/>
        <v>853</v>
      </c>
      <c r="M54" s="12">
        <v>82</v>
      </c>
      <c r="N54" s="12">
        <v>760</v>
      </c>
      <c r="O54" s="12">
        <v>3</v>
      </c>
      <c r="P54" s="12">
        <v>8</v>
      </c>
      <c r="Q54" s="12">
        <v>23</v>
      </c>
      <c r="R54" s="12">
        <v>1834</v>
      </c>
    </row>
    <row r="55" spans="1:18" x14ac:dyDescent="0.2">
      <c r="A55" s="13"/>
      <c r="B55" s="13" t="s">
        <v>54</v>
      </c>
      <c r="C55" s="12">
        <v>758</v>
      </c>
      <c r="D55" s="12">
        <v>383</v>
      </c>
      <c r="E55" s="12">
        <f t="shared" si="15"/>
        <v>368</v>
      </c>
      <c r="F55" s="12">
        <v>36</v>
      </c>
      <c r="G55" s="12">
        <v>329</v>
      </c>
      <c r="H55" s="12">
        <v>3</v>
      </c>
      <c r="I55" s="12">
        <v>0</v>
      </c>
      <c r="J55" s="12">
        <v>15</v>
      </c>
      <c r="K55" s="12">
        <v>375</v>
      </c>
      <c r="L55" s="12">
        <f t="shared" si="16"/>
        <v>352</v>
      </c>
      <c r="M55" s="12">
        <v>35</v>
      </c>
      <c r="N55" s="12">
        <v>312</v>
      </c>
      <c r="O55" s="12">
        <v>5</v>
      </c>
      <c r="P55" s="12">
        <v>0</v>
      </c>
      <c r="Q55" s="12">
        <v>23</v>
      </c>
      <c r="R55" s="12">
        <v>766</v>
      </c>
    </row>
    <row r="56" spans="1:18" x14ac:dyDescent="0.2">
      <c r="A56" s="13"/>
      <c r="B56" s="13" t="s">
        <v>55</v>
      </c>
      <c r="C56" s="12">
        <v>1719</v>
      </c>
      <c r="D56" s="12">
        <v>681</v>
      </c>
      <c r="E56" s="12">
        <f t="shared" si="15"/>
        <v>660</v>
      </c>
      <c r="F56" s="12">
        <v>58</v>
      </c>
      <c r="G56" s="12">
        <v>591</v>
      </c>
      <c r="H56" s="12">
        <v>6</v>
      </c>
      <c r="I56" s="12">
        <v>5</v>
      </c>
      <c r="J56" s="12">
        <v>21</v>
      </c>
      <c r="K56" s="12">
        <v>738</v>
      </c>
      <c r="L56" s="12">
        <f t="shared" si="16"/>
        <v>718</v>
      </c>
      <c r="M56" s="12">
        <v>87</v>
      </c>
      <c r="N56" s="12">
        <v>624</v>
      </c>
      <c r="O56" s="12">
        <v>4</v>
      </c>
      <c r="P56" s="12">
        <v>3</v>
      </c>
      <c r="Q56" s="12">
        <v>20</v>
      </c>
      <c r="R56" s="12">
        <v>1655</v>
      </c>
    </row>
    <row r="57" spans="1:18" x14ac:dyDescent="0.2">
      <c r="A57" s="13"/>
      <c r="B57" s="13" t="s">
        <v>56</v>
      </c>
      <c r="C57" s="12">
        <v>1674</v>
      </c>
      <c r="D57" s="12">
        <v>730</v>
      </c>
      <c r="E57" s="12">
        <f t="shared" si="15"/>
        <v>689</v>
      </c>
      <c r="F57" s="12">
        <v>105</v>
      </c>
      <c r="G57" s="12">
        <v>571</v>
      </c>
      <c r="H57" s="12">
        <v>2</v>
      </c>
      <c r="I57" s="12">
        <v>11</v>
      </c>
      <c r="J57" s="12">
        <v>41</v>
      </c>
      <c r="K57" s="12">
        <v>765</v>
      </c>
      <c r="L57" s="12">
        <f t="shared" si="16"/>
        <v>738</v>
      </c>
      <c r="M57" s="12">
        <v>108</v>
      </c>
      <c r="N57" s="12">
        <v>621</v>
      </c>
      <c r="O57" s="12">
        <v>2</v>
      </c>
      <c r="P57" s="12">
        <v>7</v>
      </c>
      <c r="Q57" s="12">
        <v>27</v>
      </c>
      <c r="R57" s="12">
        <v>1639</v>
      </c>
    </row>
    <row r="58" spans="1:18" x14ac:dyDescent="0.2">
      <c r="A58" s="13"/>
      <c r="B58" s="13" t="s">
        <v>57</v>
      </c>
      <c r="C58" s="12">
        <v>1615</v>
      </c>
      <c r="D58" s="12">
        <v>950</v>
      </c>
      <c r="E58" s="12">
        <f t="shared" si="15"/>
        <v>909</v>
      </c>
      <c r="F58" s="12">
        <v>35</v>
      </c>
      <c r="G58" s="12">
        <v>871</v>
      </c>
      <c r="H58" s="12">
        <v>3</v>
      </c>
      <c r="I58" s="12">
        <v>0</v>
      </c>
      <c r="J58" s="12">
        <v>41</v>
      </c>
      <c r="K58" s="12">
        <v>997</v>
      </c>
      <c r="L58" s="12">
        <f t="shared" si="16"/>
        <v>964</v>
      </c>
      <c r="M58" s="12">
        <v>37</v>
      </c>
      <c r="N58" s="12">
        <v>926</v>
      </c>
      <c r="O58" s="12">
        <v>1</v>
      </c>
      <c r="P58" s="12">
        <v>0</v>
      </c>
      <c r="Q58" s="12">
        <v>33</v>
      </c>
      <c r="R58" s="12">
        <v>1565</v>
      </c>
    </row>
    <row r="59" spans="1:18" x14ac:dyDescent="0.2">
      <c r="A59" s="13"/>
      <c r="B59" s="13" t="s">
        <v>58</v>
      </c>
      <c r="C59" s="12">
        <v>671</v>
      </c>
      <c r="D59" s="12">
        <v>321</v>
      </c>
      <c r="E59" s="12">
        <f t="shared" si="15"/>
        <v>309</v>
      </c>
      <c r="F59" s="12">
        <v>33</v>
      </c>
      <c r="G59" s="12">
        <v>273</v>
      </c>
      <c r="H59" s="12">
        <v>3</v>
      </c>
      <c r="I59" s="12">
        <v>0</v>
      </c>
      <c r="J59" s="12">
        <v>12</v>
      </c>
      <c r="K59" s="12">
        <v>321</v>
      </c>
      <c r="L59" s="12">
        <f t="shared" si="16"/>
        <v>313</v>
      </c>
      <c r="M59" s="12">
        <v>38</v>
      </c>
      <c r="N59" s="12">
        <v>273</v>
      </c>
      <c r="O59" s="12">
        <v>2</v>
      </c>
      <c r="P59" s="12">
        <v>0</v>
      </c>
      <c r="Q59" s="12">
        <v>8</v>
      </c>
      <c r="R59" s="12">
        <v>673</v>
      </c>
    </row>
    <row r="60" spans="1:18" x14ac:dyDescent="0.2">
      <c r="A60" s="13"/>
      <c r="B60" s="13" t="s">
        <v>59</v>
      </c>
      <c r="C60" s="12">
        <v>1164</v>
      </c>
      <c r="D60" s="12">
        <v>595</v>
      </c>
      <c r="E60" s="12">
        <f t="shared" si="15"/>
        <v>582</v>
      </c>
      <c r="F60" s="12">
        <v>43</v>
      </c>
      <c r="G60" s="12">
        <v>539</v>
      </c>
      <c r="H60" s="12">
        <v>0</v>
      </c>
      <c r="I60" s="12">
        <v>0</v>
      </c>
      <c r="J60" s="12">
        <v>13</v>
      </c>
      <c r="K60" s="12">
        <v>595</v>
      </c>
      <c r="L60" s="12">
        <f t="shared" si="16"/>
        <v>571</v>
      </c>
      <c r="M60" s="12">
        <v>32</v>
      </c>
      <c r="N60" s="12">
        <v>537</v>
      </c>
      <c r="O60" s="12">
        <v>2</v>
      </c>
      <c r="P60" s="12">
        <v>0</v>
      </c>
      <c r="Q60" s="12">
        <v>24</v>
      </c>
      <c r="R60" s="12">
        <v>1159</v>
      </c>
    </row>
    <row r="61" spans="1:18" s="19" customFormat="1" ht="21" customHeight="1" x14ac:dyDescent="0.2">
      <c r="A61" s="19" t="s">
        <v>60</v>
      </c>
      <c r="C61" s="18">
        <f t="shared" ref="C61:R61" si="17">SUM(C62:C68)</f>
        <v>6763</v>
      </c>
      <c r="D61" s="18">
        <f t="shared" si="17"/>
        <v>3025</v>
      </c>
      <c r="E61" s="18">
        <f t="shared" si="17"/>
        <v>2845</v>
      </c>
      <c r="F61" s="18">
        <f t="shared" si="17"/>
        <v>275</v>
      </c>
      <c r="G61" s="18">
        <f t="shared" si="17"/>
        <v>2546</v>
      </c>
      <c r="H61" s="18">
        <f t="shared" si="17"/>
        <v>17</v>
      </c>
      <c r="I61" s="18">
        <f t="shared" si="17"/>
        <v>7</v>
      </c>
      <c r="J61" s="18">
        <f t="shared" si="17"/>
        <v>180</v>
      </c>
      <c r="K61" s="18">
        <f t="shared" si="17"/>
        <v>3150</v>
      </c>
      <c r="L61" s="18">
        <f t="shared" si="17"/>
        <v>2990</v>
      </c>
      <c r="M61" s="18">
        <f t="shared" si="17"/>
        <v>315</v>
      </c>
      <c r="N61" s="18">
        <f t="shared" si="17"/>
        <v>2651</v>
      </c>
      <c r="O61" s="18">
        <f t="shared" si="17"/>
        <v>13</v>
      </c>
      <c r="P61" s="18">
        <f t="shared" si="17"/>
        <v>11</v>
      </c>
      <c r="Q61" s="18">
        <f t="shared" si="17"/>
        <v>160</v>
      </c>
      <c r="R61" s="18">
        <f t="shared" si="17"/>
        <v>6628</v>
      </c>
    </row>
    <row r="62" spans="1:18" ht="21" customHeight="1" x14ac:dyDescent="0.2">
      <c r="A62" s="13"/>
      <c r="B62" s="13" t="s">
        <v>61</v>
      </c>
      <c r="C62" s="12">
        <v>2339</v>
      </c>
      <c r="D62" s="12">
        <v>929</v>
      </c>
      <c r="E62" s="12">
        <f t="shared" ref="E62:E68" si="18">SUM(D62-J62)</f>
        <v>869</v>
      </c>
      <c r="F62" s="12">
        <v>80</v>
      </c>
      <c r="G62" s="12">
        <v>780</v>
      </c>
      <c r="H62" s="12">
        <v>5</v>
      </c>
      <c r="I62" s="12">
        <v>4</v>
      </c>
      <c r="J62" s="12">
        <v>60</v>
      </c>
      <c r="K62" s="12">
        <v>966</v>
      </c>
      <c r="L62" s="12">
        <f t="shared" ref="L62:L68" si="19">SUM(K62-Q62)</f>
        <v>933</v>
      </c>
      <c r="M62" s="12">
        <v>113</v>
      </c>
      <c r="N62" s="12">
        <v>810</v>
      </c>
      <c r="O62" s="12">
        <v>5</v>
      </c>
      <c r="P62" s="12">
        <v>5</v>
      </c>
      <c r="Q62" s="12">
        <v>33</v>
      </c>
      <c r="R62" s="12">
        <v>2303</v>
      </c>
    </row>
    <row r="63" spans="1:18" x14ac:dyDescent="0.2">
      <c r="A63" s="13"/>
      <c r="B63" s="13" t="s">
        <v>62</v>
      </c>
      <c r="C63" s="12">
        <v>838</v>
      </c>
      <c r="D63" s="12">
        <v>409</v>
      </c>
      <c r="E63" s="12">
        <f t="shared" si="18"/>
        <v>383</v>
      </c>
      <c r="F63" s="12">
        <v>16</v>
      </c>
      <c r="G63" s="12">
        <v>366</v>
      </c>
      <c r="H63" s="12">
        <v>1</v>
      </c>
      <c r="I63" s="12">
        <v>0</v>
      </c>
      <c r="J63" s="12">
        <v>26</v>
      </c>
      <c r="K63" s="12">
        <v>355</v>
      </c>
      <c r="L63" s="12">
        <f t="shared" si="19"/>
        <v>331</v>
      </c>
      <c r="M63" s="12">
        <v>7</v>
      </c>
      <c r="N63" s="12">
        <v>324</v>
      </c>
      <c r="O63" s="12">
        <v>0</v>
      </c>
      <c r="P63" s="12">
        <v>0</v>
      </c>
      <c r="Q63" s="12">
        <v>24</v>
      </c>
      <c r="R63" s="12">
        <v>892</v>
      </c>
    </row>
    <row r="64" spans="1:18" x14ac:dyDescent="0.2">
      <c r="A64" s="13"/>
      <c r="B64" s="13" t="s">
        <v>63</v>
      </c>
      <c r="C64" s="12">
        <v>848</v>
      </c>
      <c r="D64" s="12">
        <v>348</v>
      </c>
      <c r="E64" s="12">
        <f t="shared" si="18"/>
        <v>332</v>
      </c>
      <c r="F64" s="12">
        <v>29</v>
      </c>
      <c r="G64" s="12">
        <v>300</v>
      </c>
      <c r="H64" s="12">
        <v>0</v>
      </c>
      <c r="I64" s="12">
        <v>3</v>
      </c>
      <c r="J64" s="12">
        <v>16</v>
      </c>
      <c r="K64" s="12">
        <v>420</v>
      </c>
      <c r="L64" s="12">
        <f t="shared" si="19"/>
        <v>400</v>
      </c>
      <c r="M64" s="12">
        <v>40</v>
      </c>
      <c r="N64" s="12">
        <v>354</v>
      </c>
      <c r="O64" s="12">
        <v>0</v>
      </c>
      <c r="P64" s="12">
        <v>6</v>
      </c>
      <c r="Q64" s="12">
        <v>20</v>
      </c>
      <c r="R64" s="12">
        <v>775</v>
      </c>
    </row>
    <row r="65" spans="1:18" x14ac:dyDescent="0.2">
      <c r="A65" s="13"/>
      <c r="B65" s="13" t="s">
        <v>64</v>
      </c>
      <c r="C65" s="12">
        <v>603</v>
      </c>
      <c r="D65" s="12">
        <v>368</v>
      </c>
      <c r="E65" s="12">
        <f t="shared" si="18"/>
        <v>350</v>
      </c>
      <c r="F65" s="12">
        <v>57</v>
      </c>
      <c r="G65" s="12">
        <v>293</v>
      </c>
      <c r="H65" s="12">
        <v>0</v>
      </c>
      <c r="I65" s="12">
        <v>0</v>
      </c>
      <c r="J65" s="12">
        <v>18</v>
      </c>
      <c r="K65" s="12">
        <v>394</v>
      </c>
      <c r="L65" s="12">
        <f t="shared" si="19"/>
        <v>369</v>
      </c>
      <c r="M65" s="12">
        <v>40</v>
      </c>
      <c r="N65" s="12">
        <v>328</v>
      </c>
      <c r="O65" s="12">
        <v>1</v>
      </c>
      <c r="P65" s="12">
        <v>0</v>
      </c>
      <c r="Q65" s="12">
        <v>25</v>
      </c>
      <c r="R65" s="12">
        <v>575</v>
      </c>
    </row>
    <row r="66" spans="1:18" x14ac:dyDescent="0.2">
      <c r="A66" s="13"/>
      <c r="B66" s="13" t="s">
        <v>65</v>
      </c>
      <c r="C66" s="12">
        <v>792</v>
      </c>
      <c r="D66" s="12">
        <v>394</v>
      </c>
      <c r="E66" s="12">
        <f t="shared" si="18"/>
        <v>364</v>
      </c>
      <c r="F66" s="12">
        <v>33</v>
      </c>
      <c r="G66" s="12">
        <v>325</v>
      </c>
      <c r="H66" s="12">
        <v>6</v>
      </c>
      <c r="I66" s="12">
        <v>0</v>
      </c>
      <c r="J66" s="12">
        <v>30</v>
      </c>
      <c r="K66" s="12">
        <v>339</v>
      </c>
      <c r="L66" s="12">
        <f t="shared" si="19"/>
        <v>318</v>
      </c>
      <c r="M66" s="12">
        <v>39</v>
      </c>
      <c r="N66" s="12">
        <v>276</v>
      </c>
      <c r="O66" s="12">
        <v>3</v>
      </c>
      <c r="P66" s="12">
        <v>0</v>
      </c>
      <c r="Q66" s="12">
        <v>21</v>
      </c>
      <c r="R66" s="12">
        <v>848</v>
      </c>
    </row>
    <row r="67" spans="1:18" x14ac:dyDescent="0.2">
      <c r="A67" s="13"/>
      <c r="B67" s="13" t="s">
        <v>66</v>
      </c>
      <c r="C67" s="12">
        <v>996</v>
      </c>
      <c r="D67" s="12">
        <v>409</v>
      </c>
      <c r="E67" s="12">
        <f t="shared" si="18"/>
        <v>386</v>
      </c>
      <c r="F67" s="12">
        <v>45</v>
      </c>
      <c r="G67" s="12">
        <v>338</v>
      </c>
      <c r="H67" s="12">
        <v>3</v>
      </c>
      <c r="I67" s="12">
        <v>0</v>
      </c>
      <c r="J67" s="12">
        <v>23</v>
      </c>
      <c r="K67" s="12">
        <v>505</v>
      </c>
      <c r="L67" s="12">
        <f t="shared" si="19"/>
        <v>483</v>
      </c>
      <c r="M67" s="12">
        <v>62</v>
      </c>
      <c r="N67" s="12">
        <v>419</v>
      </c>
      <c r="O67" s="12">
        <v>2</v>
      </c>
      <c r="P67" s="12">
        <v>0</v>
      </c>
      <c r="Q67" s="12">
        <v>22</v>
      </c>
      <c r="R67" s="12">
        <v>892</v>
      </c>
    </row>
    <row r="68" spans="1:18" x14ac:dyDescent="0.2">
      <c r="A68" s="13"/>
      <c r="B68" s="13" t="s">
        <v>67</v>
      </c>
      <c r="C68" s="12">
        <v>347</v>
      </c>
      <c r="D68" s="12">
        <v>168</v>
      </c>
      <c r="E68" s="12">
        <f t="shared" si="18"/>
        <v>161</v>
      </c>
      <c r="F68" s="12">
        <v>15</v>
      </c>
      <c r="G68" s="12">
        <v>144</v>
      </c>
      <c r="H68" s="12">
        <v>2</v>
      </c>
      <c r="I68" s="12">
        <v>0</v>
      </c>
      <c r="J68" s="12">
        <v>7</v>
      </c>
      <c r="K68" s="12">
        <v>171</v>
      </c>
      <c r="L68" s="12">
        <f t="shared" si="19"/>
        <v>156</v>
      </c>
      <c r="M68" s="12">
        <v>14</v>
      </c>
      <c r="N68" s="12">
        <v>140</v>
      </c>
      <c r="O68" s="12">
        <v>2</v>
      </c>
      <c r="P68" s="12">
        <v>0</v>
      </c>
      <c r="Q68" s="12">
        <v>15</v>
      </c>
      <c r="R68" s="12">
        <v>343</v>
      </c>
    </row>
    <row r="69" spans="1:18" s="19" customFormat="1" ht="21" customHeight="1" x14ac:dyDescent="0.2">
      <c r="A69" s="19" t="s">
        <v>68</v>
      </c>
      <c r="C69" s="18">
        <f t="shared" ref="C69:R69" si="20">SUM(C70:C79)</f>
        <v>10451</v>
      </c>
      <c r="D69" s="18">
        <f t="shared" si="20"/>
        <v>5201</v>
      </c>
      <c r="E69" s="18">
        <f t="shared" si="20"/>
        <v>4969</v>
      </c>
      <c r="F69" s="18">
        <f t="shared" si="20"/>
        <v>404</v>
      </c>
      <c r="G69" s="18">
        <f t="shared" si="20"/>
        <v>4482</v>
      </c>
      <c r="H69" s="18">
        <f t="shared" si="20"/>
        <v>16</v>
      </c>
      <c r="I69" s="18">
        <f t="shared" si="20"/>
        <v>67</v>
      </c>
      <c r="J69" s="18">
        <f t="shared" si="20"/>
        <v>232</v>
      </c>
      <c r="K69" s="18">
        <f t="shared" si="20"/>
        <v>5440</v>
      </c>
      <c r="L69" s="18">
        <f t="shared" si="20"/>
        <v>5237</v>
      </c>
      <c r="M69" s="18">
        <f t="shared" si="20"/>
        <v>515</v>
      </c>
      <c r="N69" s="18">
        <f t="shared" si="20"/>
        <v>4639</v>
      </c>
      <c r="O69" s="18">
        <f t="shared" si="20"/>
        <v>18</v>
      </c>
      <c r="P69" s="18">
        <f t="shared" si="20"/>
        <v>65</v>
      </c>
      <c r="Q69" s="18">
        <f t="shared" si="20"/>
        <v>203</v>
      </c>
      <c r="R69" s="18">
        <f t="shared" si="20"/>
        <v>10182</v>
      </c>
    </row>
    <row r="70" spans="1:18" ht="21" customHeight="1" x14ac:dyDescent="0.2">
      <c r="A70" s="13"/>
      <c r="B70" s="13" t="s">
        <v>69</v>
      </c>
      <c r="C70" s="12">
        <v>823</v>
      </c>
      <c r="D70" s="12">
        <v>355</v>
      </c>
      <c r="E70" s="12">
        <f t="shared" ref="E70:E79" si="21">SUM(D70-J70)</f>
        <v>318</v>
      </c>
      <c r="F70" s="12">
        <v>38</v>
      </c>
      <c r="G70" s="12">
        <v>279</v>
      </c>
      <c r="H70" s="12">
        <v>1</v>
      </c>
      <c r="I70" s="12">
        <v>0</v>
      </c>
      <c r="J70" s="12">
        <v>37</v>
      </c>
      <c r="K70" s="12">
        <v>365</v>
      </c>
      <c r="L70" s="12">
        <f t="shared" ref="L70:L79" si="22">SUM(K70-Q70)</f>
        <v>355</v>
      </c>
      <c r="M70" s="12">
        <v>68</v>
      </c>
      <c r="N70" s="12">
        <v>286</v>
      </c>
      <c r="O70" s="12">
        <v>1</v>
      </c>
      <c r="P70" s="12">
        <v>0</v>
      </c>
      <c r="Q70" s="12">
        <v>10</v>
      </c>
      <c r="R70" s="12">
        <v>813</v>
      </c>
    </row>
    <row r="71" spans="1:18" x14ac:dyDescent="0.2">
      <c r="A71" s="13"/>
      <c r="B71" s="13" t="s">
        <v>70</v>
      </c>
      <c r="C71" s="12">
        <v>454</v>
      </c>
      <c r="D71" s="12">
        <v>186</v>
      </c>
      <c r="E71" s="12">
        <f t="shared" si="21"/>
        <v>174</v>
      </c>
      <c r="F71" s="12">
        <v>29</v>
      </c>
      <c r="G71" s="12">
        <v>143</v>
      </c>
      <c r="H71" s="12">
        <v>1</v>
      </c>
      <c r="I71" s="12">
        <v>1</v>
      </c>
      <c r="J71" s="12">
        <v>12</v>
      </c>
      <c r="K71" s="12">
        <v>199</v>
      </c>
      <c r="L71" s="12">
        <f t="shared" si="22"/>
        <v>187</v>
      </c>
      <c r="M71" s="12">
        <v>31</v>
      </c>
      <c r="N71" s="12">
        <v>153</v>
      </c>
      <c r="O71" s="12">
        <v>2</v>
      </c>
      <c r="P71" s="12">
        <v>1</v>
      </c>
      <c r="Q71" s="12">
        <v>12</v>
      </c>
      <c r="R71" s="12">
        <v>442</v>
      </c>
    </row>
    <row r="72" spans="1:18" x14ac:dyDescent="0.2">
      <c r="A72" s="13"/>
      <c r="B72" s="13" t="s">
        <v>71</v>
      </c>
      <c r="C72" s="12">
        <v>838</v>
      </c>
      <c r="D72" s="12">
        <v>365</v>
      </c>
      <c r="E72" s="12">
        <f t="shared" si="21"/>
        <v>351</v>
      </c>
      <c r="F72" s="12">
        <v>12</v>
      </c>
      <c r="G72" s="12">
        <v>334</v>
      </c>
      <c r="H72" s="12">
        <v>0</v>
      </c>
      <c r="I72" s="12">
        <v>5</v>
      </c>
      <c r="J72" s="12">
        <v>14</v>
      </c>
      <c r="K72" s="12">
        <v>401</v>
      </c>
      <c r="L72" s="12">
        <f t="shared" si="22"/>
        <v>385</v>
      </c>
      <c r="M72" s="12">
        <v>19</v>
      </c>
      <c r="N72" s="12">
        <v>358</v>
      </c>
      <c r="O72" s="12">
        <v>0</v>
      </c>
      <c r="P72" s="12">
        <v>8</v>
      </c>
      <c r="Q72" s="12">
        <v>16</v>
      </c>
      <c r="R72" s="12">
        <v>801</v>
      </c>
    </row>
    <row r="73" spans="1:18" x14ac:dyDescent="0.2">
      <c r="A73" s="13"/>
      <c r="B73" s="13" t="s">
        <v>72</v>
      </c>
      <c r="C73" s="12">
        <v>961</v>
      </c>
      <c r="D73" s="12">
        <v>385</v>
      </c>
      <c r="E73" s="12">
        <f t="shared" si="21"/>
        <v>365</v>
      </c>
      <c r="F73" s="12">
        <v>17</v>
      </c>
      <c r="G73" s="12">
        <v>348</v>
      </c>
      <c r="H73" s="12">
        <v>0</v>
      </c>
      <c r="I73" s="12">
        <v>0</v>
      </c>
      <c r="J73" s="12">
        <v>20</v>
      </c>
      <c r="K73" s="12">
        <v>409</v>
      </c>
      <c r="L73" s="12">
        <f t="shared" si="22"/>
        <v>382</v>
      </c>
      <c r="M73" s="12">
        <v>20</v>
      </c>
      <c r="N73" s="12">
        <v>361</v>
      </c>
      <c r="O73" s="12">
        <v>1</v>
      </c>
      <c r="P73" s="12">
        <v>0</v>
      </c>
      <c r="Q73" s="12">
        <v>27</v>
      </c>
      <c r="R73" s="12">
        <v>936</v>
      </c>
    </row>
    <row r="74" spans="1:18" x14ac:dyDescent="0.2">
      <c r="A74" s="13"/>
      <c r="B74" s="13" t="s">
        <v>73</v>
      </c>
      <c r="C74" s="12">
        <v>1045</v>
      </c>
      <c r="D74" s="12">
        <v>478</v>
      </c>
      <c r="E74" s="12">
        <f t="shared" si="21"/>
        <v>442</v>
      </c>
      <c r="F74" s="12">
        <v>34</v>
      </c>
      <c r="G74" s="12">
        <v>387</v>
      </c>
      <c r="H74" s="12">
        <v>4</v>
      </c>
      <c r="I74" s="12">
        <v>17</v>
      </c>
      <c r="J74" s="12">
        <v>36</v>
      </c>
      <c r="K74" s="12">
        <v>545</v>
      </c>
      <c r="L74" s="12">
        <f t="shared" si="22"/>
        <v>524</v>
      </c>
      <c r="M74" s="12">
        <v>39</v>
      </c>
      <c r="N74" s="12">
        <v>467</v>
      </c>
      <c r="O74" s="12">
        <v>3</v>
      </c>
      <c r="P74" s="12">
        <v>15</v>
      </c>
      <c r="Q74" s="12">
        <v>21</v>
      </c>
      <c r="R74" s="12">
        <v>973</v>
      </c>
    </row>
    <row r="75" spans="1:18" x14ac:dyDescent="0.2">
      <c r="A75" s="13"/>
      <c r="B75" s="13" t="s">
        <v>74</v>
      </c>
      <c r="C75" s="12">
        <v>1934</v>
      </c>
      <c r="D75" s="12">
        <v>927</v>
      </c>
      <c r="E75" s="12">
        <f t="shared" si="21"/>
        <v>896</v>
      </c>
      <c r="F75" s="12">
        <v>100</v>
      </c>
      <c r="G75" s="12">
        <v>786</v>
      </c>
      <c r="H75" s="12">
        <v>3</v>
      </c>
      <c r="I75" s="12">
        <v>7</v>
      </c>
      <c r="J75" s="12">
        <v>31</v>
      </c>
      <c r="K75" s="12">
        <v>943</v>
      </c>
      <c r="L75" s="12">
        <f t="shared" si="22"/>
        <v>915</v>
      </c>
      <c r="M75" s="12">
        <v>114</v>
      </c>
      <c r="N75" s="12">
        <v>794</v>
      </c>
      <c r="O75" s="12">
        <v>1</v>
      </c>
      <c r="P75" s="12">
        <v>6</v>
      </c>
      <c r="Q75" s="12">
        <v>28</v>
      </c>
      <c r="R75" s="12">
        <v>1913</v>
      </c>
    </row>
    <row r="76" spans="1:18" x14ac:dyDescent="0.2">
      <c r="A76" s="13"/>
      <c r="B76" s="13" t="s">
        <v>75</v>
      </c>
      <c r="C76" s="12">
        <v>1909</v>
      </c>
      <c r="D76" s="12">
        <v>786</v>
      </c>
      <c r="E76" s="12">
        <f t="shared" si="21"/>
        <v>754</v>
      </c>
      <c r="F76" s="12">
        <v>63</v>
      </c>
      <c r="G76" s="12">
        <v>685</v>
      </c>
      <c r="H76" s="12">
        <v>2</v>
      </c>
      <c r="I76" s="12">
        <v>4</v>
      </c>
      <c r="J76" s="12">
        <v>32</v>
      </c>
      <c r="K76" s="12">
        <v>832</v>
      </c>
      <c r="L76" s="12">
        <f t="shared" si="22"/>
        <v>796</v>
      </c>
      <c r="M76" s="12">
        <v>94</v>
      </c>
      <c r="N76" s="12">
        <v>694</v>
      </c>
      <c r="O76" s="12">
        <v>1</v>
      </c>
      <c r="P76" s="12">
        <v>7</v>
      </c>
      <c r="Q76" s="12">
        <v>36</v>
      </c>
      <c r="R76" s="12">
        <v>1861</v>
      </c>
    </row>
    <row r="77" spans="1:18" x14ac:dyDescent="0.2">
      <c r="B77" s="13" t="s">
        <v>76</v>
      </c>
      <c r="C77" s="12">
        <v>1148</v>
      </c>
      <c r="D77" s="12">
        <v>584</v>
      </c>
      <c r="E77" s="12">
        <f t="shared" si="21"/>
        <v>564</v>
      </c>
      <c r="F77" s="12">
        <v>51</v>
      </c>
      <c r="G77" s="12">
        <v>511</v>
      </c>
      <c r="H77" s="12">
        <v>1</v>
      </c>
      <c r="I77" s="12">
        <v>1</v>
      </c>
      <c r="J77" s="12">
        <v>20</v>
      </c>
      <c r="K77" s="12">
        <v>570</v>
      </c>
      <c r="L77" s="12">
        <f t="shared" si="22"/>
        <v>556</v>
      </c>
      <c r="M77" s="12">
        <v>55</v>
      </c>
      <c r="N77" s="12">
        <v>495</v>
      </c>
      <c r="O77" s="12">
        <v>3</v>
      </c>
      <c r="P77" s="12">
        <v>3</v>
      </c>
      <c r="Q77" s="12">
        <v>14</v>
      </c>
      <c r="R77" s="12">
        <v>1151</v>
      </c>
    </row>
    <row r="78" spans="1:18" x14ac:dyDescent="0.2">
      <c r="B78" s="13" t="s">
        <v>77</v>
      </c>
      <c r="C78" s="12">
        <v>504</v>
      </c>
      <c r="D78" s="12">
        <v>320</v>
      </c>
      <c r="E78" s="12">
        <f t="shared" si="21"/>
        <v>309</v>
      </c>
      <c r="F78" s="12">
        <v>14</v>
      </c>
      <c r="G78" s="12">
        <v>288</v>
      </c>
      <c r="H78" s="12">
        <v>1</v>
      </c>
      <c r="I78" s="12">
        <v>6</v>
      </c>
      <c r="J78" s="12">
        <v>11</v>
      </c>
      <c r="K78" s="12">
        <v>299</v>
      </c>
      <c r="L78" s="12">
        <f t="shared" si="22"/>
        <v>282</v>
      </c>
      <c r="M78" s="12">
        <v>9</v>
      </c>
      <c r="N78" s="12">
        <v>268</v>
      </c>
      <c r="O78" s="12">
        <v>1</v>
      </c>
      <c r="P78" s="12">
        <v>4</v>
      </c>
      <c r="Q78" s="12">
        <v>17</v>
      </c>
      <c r="R78" s="12">
        <v>526</v>
      </c>
    </row>
    <row r="79" spans="1:18" x14ac:dyDescent="0.2">
      <c r="B79" s="13" t="s">
        <v>78</v>
      </c>
      <c r="C79" s="12">
        <v>835</v>
      </c>
      <c r="D79" s="12">
        <v>815</v>
      </c>
      <c r="E79" s="12">
        <f t="shared" si="21"/>
        <v>796</v>
      </c>
      <c r="F79" s="12">
        <v>46</v>
      </c>
      <c r="G79" s="12">
        <v>721</v>
      </c>
      <c r="H79" s="12">
        <v>3</v>
      </c>
      <c r="I79" s="12">
        <v>26</v>
      </c>
      <c r="J79" s="12">
        <v>19</v>
      </c>
      <c r="K79" s="12">
        <v>877</v>
      </c>
      <c r="L79" s="12">
        <f t="shared" si="22"/>
        <v>855</v>
      </c>
      <c r="M79" s="12">
        <v>66</v>
      </c>
      <c r="N79" s="12">
        <v>763</v>
      </c>
      <c r="O79" s="12">
        <v>5</v>
      </c>
      <c r="P79" s="12">
        <v>21</v>
      </c>
      <c r="Q79" s="12">
        <v>22</v>
      </c>
      <c r="R79" s="12">
        <v>766</v>
      </c>
    </row>
    <row r="80" spans="1:18" s="19" customFormat="1" ht="21" customHeight="1" x14ac:dyDescent="0.2">
      <c r="A80" s="19" t="s">
        <v>79</v>
      </c>
      <c r="C80" s="18">
        <f t="shared" ref="C80:R80" si="23">SUM(C81:C95)</f>
        <v>22526</v>
      </c>
      <c r="D80" s="18">
        <f t="shared" si="23"/>
        <v>11405</v>
      </c>
      <c r="E80" s="18">
        <f t="shared" si="23"/>
        <v>10790</v>
      </c>
      <c r="F80" s="18">
        <f t="shared" si="23"/>
        <v>1346</v>
      </c>
      <c r="G80" s="18">
        <f t="shared" si="23"/>
        <v>9360</v>
      </c>
      <c r="H80" s="18">
        <f t="shared" si="23"/>
        <v>39</v>
      </c>
      <c r="I80" s="18">
        <f t="shared" si="23"/>
        <v>45</v>
      </c>
      <c r="J80" s="18">
        <f t="shared" si="23"/>
        <v>615</v>
      </c>
      <c r="K80" s="18">
        <f t="shared" si="23"/>
        <v>11335</v>
      </c>
      <c r="L80" s="18">
        <f t="shared" si="23"/>
        <v>10732</v>
      </c>
      <c r="M80" s="18">
        <f t="shared" si="23"/>
        <v>1406</v>
      </c>
      <c r="N80" s="18">
        <f t="shared" si="23"/>
        <v>9219</v>
      </c>
      <c r="O80" s="18">
        <f t="shared" si="23"/>
        <v>57</v>
      </c>
      <c r="P80" s="18">
        <f t="shared" si="23"/>
        <v>50</v>
      </c>
      <c r="Q80" s="18">
        <f t="shared" si="23"/>
        <v>603</v>
      </c>
      <c r="R80" s="18">
        <f t="shared" si="23"/>
        <v>22575</v>
      </c>
    </row>
    <row r="81" spans="1:18" ht="21" customHeight="1" x14ac:dyDescent="0.2">
      <c r="A81" s="13"/>
      <c r="B81" s="13" t="s">
        <v>80</v>
      </c>
      <c r="C81" s="12">
        <v>315</v>
      </c>
      <c r="D81" s="12">
        <v>171</v>
      </c>
      <c r="E81" s="12">
        <f t="shared" ref="E81:E95" si="24">SUM(D81-J81)</f>
        <v>167</v>
      </c>
      <c r="F81" s="12">
        <v>17</v>
      </c>
      <c r="G81" s="12">
        <v>147</v>
      </c>
      <c r="H81" s="12">
        <v>0</v>
      </c>
      <c r="I81" s="12">
        <v>3</v>
      </c>
      <c r="J81" s="12">
        <v>4</v>
      </c>
      <c r="K81" s="12">
        <v>173</v>
      </c>
      <c r="L81" s="12">
        <f t="shared" ref="L81:L95" si="25">SUM(K81-Q81)</f>
        <v>166</v>
      </c>
      <c r="M81" s="12">
        <v>27</v>
      </c>
      <c r="N81" s="12">
        <v>136</v>
      </c>
      <c r="O81" s="12">
        <v>1</v>
      </c>
      <c r="P81" s="12">
        <v>2</v>
      </c>
      <c r="Q81" s="12">
        <v>7</v>
      </c>
      <c r="R81" s="12">
        <v>311</v>
      </c>
    </row>
    <row r="82" spans="1:18" x14ac:dyDescent="0.2">
      <c r="A82" s="13"/>
      <c r="B82" s="13" t="s">
        <v>81</v>
      </c>
      <c r="C82" s="12">
        <v>3806</v>
      </c>
      <c r="D82" s="12">
        <v>2320</v>
      </c>
      <c r="E82" s="12">
        <f t="shared" si="24"/>
        <v>2245</v>
      </c>
      <c r="F82" s="12">
        <v>418</v>
      </c>
      <c r="G82" s="12">
        <v>1820</v>
      </c>
      <c r="H82" s="12">
        <v>2</v>
      </c>
      <c r="I82" s="12">
        <v>5</v>
      </c>
      <c r="J82" s="12">
        <v>75</v>
      </c>
      <c r="K82" s="12">
        <v>2250</v>
      </c>
      <c r="L82" s="12">
        <f t="shared" si="25"/>
        <v>2194</v>
      </c>
      <c r="M82" s="12">
        <v>375</v>
      </c>
      <c r="N82" s="12">
        <v>1811</v>
      </c>
      <c r="O82" s="12">
        <v>4</v>
      </c>
      <c r="P82" s="12">
        <v>4</v>
      </c>
      <c r="Q82" s="12">
        <v>56</v>
      </c>
      <c r="R82" s="12">
        <v>3875</v>
      </c>
    </row>
    <row r="83" spans="1:18" x14ac:dyDescent="0.2">
      <c r="A83" s="13"/>
      <c r="B83" s="13" t="s">
        <v>82</v>
      </c>
      <c r="C83" s="12">
        <v>2001</v>
      </c>
      <c r="D83" s="12">
        <v>786</v>
      </c>
      <c r="E83" s="12">
        <f t="shared" si="24"/>
        <v>709</v>
      </c>
      <c r="F83" s="12">
        <v>101</v>
      </c>
      <c r="G83" s="12">
        <v>608</v>
      </c>
      <c r="H83" s="12">
        <v>0</v>
      </c>
      <c r="I83" s="12">
        <v>0</v>
      </c>
      <c r="J83" s="12">
        <v>77</v>
      </c>
      <c r="K83" s="12">
        <v>873</v>
      </c>
      <c r="L83" s="12">
        <f t="shared" si="25"/>
        <v>809</v>
      </c>
      <c r="M83" s="12">
        <v>111</v>
      </c>
      <c r="N83" s="12">
        <v>694</v>
      </c>
      <c r="O83" s="12">
        <v>4</v>
      </c>
      <c r="P83" s="12">
        <v>0</v>
      </c>
      <c r="Q83" s="12">
        <v>64</v>
      </c>
      <c r="R83" s="12">
        <v>1912</v>
      </c>
    </row>
    <row r="84" spans="1:18" x14ac:dyDescent="0.2">
      <c r="A84" s="13"/>
      <c r="B84" s="13" t="s">
        <v>83</v>
      </c>
      <c r="C84" s="12">
        <v>1964</v>
      </c>
      <c r="D84" s="12">
        <v>760</v>
      </c>
      <c r="E84" s="12">
        <f t="shared" si="24"/>
        <v>685</v>
      </c>
      <c r="F84" s="12">
        <v>64</v>
      </c>
      <c r="G84" s="12">
        <v>615</v>
      </c>
      <c r="H84" s="12">
        <v>6</v>
      </c>
      <c r="I84" s="12">
        <v>0</v>
      </c>
      <c r="J84" s="12">
        <v>75</v>
      </c>
      <c r="K84" s="12">
        <v>841</v>
      </c>
      <c r="L84" s="12">
        <f t="shared" si="25"/>
        <v>774</v>
      </c>
      <c r="M84" s="12">
        <v>78</v>
      </c>
      <c r="N84" s="12">
        <v>693</v>
      </c>
      <c r="O84" s="12">
        <v>3</v>
      </c>
      <c r="P84" s="12">
        <v>0</v>
      </c>
      <c r="Q84" s="12">
        <v>67</v>
      </c>
      <c r="R84" s="12">
        <v>1883</v>
      </c>
    </row>
    <row r="85" spans="1:18" x14ac:dyDescent="0.2">
      <c r="A85" s="13"/>
      <c r="B85" s="13" t="s">
        <v>84</v>
      </c>
      <c r="C85" s="12">
        <v>5329</v>
      </c>
      <c r="D85" s="12">
        <v>2104</v>
      </c>
      <c r="E85" s="12">
        <f t="shared" si="24"/>
        <v>1970</v>
      </c>
      <c r="F85" s="12">
        <v>274</v>
      </c>
      <c r="G85" s="12">
        <v>1689</v>
      </c>
      <c r="H85" s="12">
        <v>7</v>
      </c>
      <c r="I85" s="12">
        <v>0</v>
      </c>
      <c r="J85" s="12">
        <v>134</v>
      </c>
      <c r="K85" s="12">
        <v>2099</v>
      </c>
      <c r="L85" s="12">
        <f t="shared" si="25"/>
        <v>1954</v>
      </c>
      <c r="M85" s="12">
        <v>294</v>
      </c>
      <c r="N85" s="12">
        <v>1648</v>
      </c>
      <c r="O85" s="12">
        <v>12</v>
      </c>
      <c r="P85" s="12">
        <v>0</v>
      </c>
      <c r="Q85" s="12">
        <v>145</v>
      </c>
      <c r="R85" s="12">
        <v>5335</v>
      </c>
    </row>
    <row r="86" spans="1:18" x14ac:dyDescent="0.2">
      <c r="A86" s="13"/>
      <c r="B86" s="13" t="s">
        <v>85</v>
      </c>
      <c r="C86" s="12">
        <v>2987</v>
      </c>
      <c r="D86" s="12">
        <v>1898</v>
      </c>
      <c r="E86" s="12">
        <f t="shared" si="24"/>
        <v>1840</v>
      </c>
      <c r="F86" s="12">
        <v>134</v>
      </c>
      <c r="G86" s="12">
        <v>1702</v>
      </c>
      <c r="H86" s="12">
        <v>4</v>
      </c>
      <c r="I86" s="12">
        <v>0</v>
      </c>
      <c r="J86" s="12">
        <v>58</v>
      </c>
      <c r="K86" s="12">
        <v>1653</v>
      </c>
      <c r="L86" s="12">
        <f t="shared" si="25"/>
        <v>1548</v>
      </c>
      <c r="M86" s="12">
        <v>109</v>
      </c>
      <c r="N86" s="12">
        <v>1434</v>
      </c>
      <c r="O86" s="12">
        <v>5</v>
      </c>
      <c r="P86" s="12">
        <v>0</v>
      </c>
      <c r="Q86" s="12">
        <v>105</v>
      </c>
      <c r="R86" s="12">
        <v>3230</v>
      </c>
    </row>
    <row r="87" spans="1:18" x14ac:dyDescent="0.2">
      <c r="A87" s="13"/>
      <c r="B87" s="13" t="s">
        <v>86</v>
      </c>
      <c r="C87" s="12">
        <v>606</v>
      </c>
      <c r="D87" s="12">
        <v>196</v>
      </c>
      <c r="E87" s="12">
        <f t="shared" si="24"/>
        <v>185</v>
      </c>
      <c r="F87" s="12">
        <v>17</v>
      </c>
      <c r="G87" s="12">
        <v>166</v>
      </c>
      <c r="H87" s="12">
        <v>1</v>
      </c>
      <c r="I87" s="12">
        <v>1</v>
      </c>
      <c r="J87" s="12">
        <v>11</v>
      </c>
      <c r="K87" s="12">
        <v>274</v>
      </c>
      <c r="L87" s="12">
        <f t="shared" si="25"/>
        <v>268</v>
      </c>
      <c r="M87" s="12">
        <v>36</v>
      </c>
      <c r="N87" s="12">
        <v>227</v>
      </c>
      <c r="O87" s="12">
        <v>5</v>
      </c>
      <c r="P87" s="12">
        <v>0</v>
      </c>
      <c r="Q87" s="12">
        <v>6</v>
      </c>
      <c r="R87" s="12">
        <v>527</v>
      </c>
    </row>
    <row r="88" spans="1:18" x14ac:dyDescent="0.2">
      <c r="B88" s="13" t="s">
        <v>87</v>
      </c>
      <c r="C88" s="12">
        <v>593</v>
      </c>
      <c r="D88" s="12">
        <v>307</v>
      </c>
      <c r="E88" s="12">
        <f t="shared" si="24"/>
        <v>283</v>
      </c>
      <c r="F88" s="12">
        <v>40</v>
      </c>
      <c r="G88" s="12">
        <v>232</v>
      </c>
      <c r="H88" s="12">
        <v>1</v>
      </c>
      <c r="I88" s="12">
        <v>10</v>
      </c>
      <c r="J88" s="12">
        <v>24</v>
      </c>
      <c r="K88" s="12">
        <v>283</v>
      </c>
      <c r="L88" s="12">
        <f t="shared" si="25"/>
        <v>265</v>
      </c>
      <c r="M88" s="12">
        <v>41</v>
      </c>
      <c r="N88" s="12">
        <v>213</v>
      </c>
      <c r="O88" s="12">
        <v>2</v>
      </c>
      <c r="P88" s="12">
        <v>9</v>
      </c>
      <c r="Q88" s="12">
        <v>18</v>
      </c>
      <c r="R88" s="12">
        <v>617</v>
      </c>
    </row>
    <row r="89" spans="1:18" x14ac:dyDescent="0.2">
      <c r="B89" s="13" t="s">
        <v>88</v>
      </c>
      <c r="C89" s="12">
        <v>855</v>
      </c>
      <c r="D89" s="12">
        <v>548</v>
      </c>
      <c r="E89" s="12">
        <f t="shared" si="24"/>
        <v>539</v>
      </c>
      <c r="F89" s="12">
        <v>33</v>
      </c>
      <c r="G89" s="12">
        <v>498</v>
      </c>
      <c r="H89" s="12">
        <v>1</v>
      </c>
      <c r="I89" s="12">
        <v>7</v>
      </c>
      <c r="J89" s="12">
        <v>9</v>
      </c>
      <c r="K89" s="12">
        <v>561</v>
      </c>
      <c r="L89" s="12">
        <f t="shared" si="25"/>
        <v>546</v>
      </c>
      <c r="M89" s="12">
        <v>41</v>
      </c>
      <c r="N89" s="12">
        <v>493</v>
      </c>
      <c r="O89" s="12">
        <v>1</v>
      </c>
      <c r="P89" s="12">
        <v>11</v>
      </c>
      <c r="Q89" s="12">
        <v>15</v>
      </c>
      <c r="R89" s="12">
        <v>838</v>
      </c>
    </row>
    <row r="90" spans="1:18" x14ac:dyDescent="0.2">
      <c r="B90" s="13" t="s">
        <v>89</v>
      </c>
      <c r="C90" s="12">
        <v>1117</v>
      </c>
      <c r="D90" s="12">
        <v>541</v>
      </c>
      <c r="E90" s="12">
        <f t="shared" si="24"/>
        <v>485</v>
      </c>
      <c r="F90" s="12">
        <v>70</v>
      </c>
      <c r="G90" s="12">
        <v>415</v>
      </c>
      <c r="H90" s="12">
        <v>0</v>
      </c>
      <c r="I90" s="12">
        <v>0</v>
      </c>
      <c r="J90" s="12">
        <v>56</v>
      </c>
      <c r="K90" s="12">
        <v>508</v>
      </c>
      <c r="L90" s="12">
        <f t="shared" si="25"/>
        <v>468</v>
      </c>
      <c r="M90" s="12">
        <v>65</v>
      </c>
      <c r="N90" s="12">
        <v>401</v>
      </c>
      <c r="O90" s="12">
        <v>2</v>
      </c>
      <c r="P90" s="12">
        <v>0</v>
      </c>
      <c r="Q90" s="12">
        <v>40</v>
      </c>
      <c r="R90" s="12">
        <v>1150</v>
      </c>
    </row>
    <row r="91" spans="1:18" x14ac:dyDescent="0.2">
      <c r="B91" s="13" t="s">
        <v>90</v>
      </c>
      <c r="C91" s="12">
        <v>1082</v>
      </c>
      <c r="D91" s="12">
        <v>710</v>
      </c>
      <c r="E91" s="12">
        <f t="shared" si="24"/>
        <v>680</v>
      </c>
      <c r="F91" s="12">
        <v>81</v>
      </c>
      <c r="G91" s="12">
        <v>591</v>
      </c>
      <c r="H91" s="12">
        <v>2</v>
      </c>
      <c r="I91" s="12">
        <v>6</v>
      </c>
      <c r="J91" s="12">
        <v>30</v>
      </c>
      <c r="K91" s="12">
        <v>754</v>
      </c>
      <c r="L91" s="12">
        <f t="shared" si="25"/>
        <v>729</v>
      </c>
      <c r="M91" s="12">
        <v>108</v>
      </c>
      <c r="N91" s="12">
        <v>609</v>
      </c>
      <c r="O91" s="12">
        <v>5</v>
      </c>
      <c r="P91" s="12">
        <v>7</v>
      </c>
      <c r="Q91" s="12">
        <v>25</v>
      </c>
      <c r="R91" s="12">
        <v>1032</v>
      </c>
    </row>
    <row r="92" spans="1:18" x14ac:dyDescent="0.2">
      <c r="B92" s="13" t="s">
        <v>91</v>
      </c>
      <c r="C92" s="12">
        <v>597</v>
      </c>
      <c r="D92" s="12">
        <v>346</v>
      </c>
      <c r="E92" s="12">
        <f t="shared" si="24"/>
        <v>330</v>
      </c>
      <c r="F92" s="12">
        <v>16</v>
      </c>
      <c r="G92" s="12">
        <v>307</v>
      </c>
      <c r="H92" s="12">
        <v>0</v>
      </c>
      <c r="I92" s="12">
        <v>7</v>
      </c>
      <c r="J92" s="12">
        <v>16</v>
      </c>
      <c r="K92" s="12">
        <v>300</v>
      </c>
      <c r="L92" s="12">
        <f t="shared" si="25"/>
        <v>281</v>
      </c>
      <c r="M92" s="12">
        <v>32</v>
      </c>
      <c r="N92" s="12">
        <v>235</v>
      </c>
      <c r="O92" s="12">
        <v>4</v>
      </c>
      <c r="P92" s="12">
        <v>10</v>
      </c>
      <c r="Q92" s="12">
        <v>19</v>
      </c>
      <c r="R92" s="12">
        <v>645</v>
      </c>
    </row>
    <row r="93" spans="1:18" x14ac:dyDescent="0.2">
      <c r="B93" s="13" t="s">
        <v>92</v>
      </c>
      <c r="C93" s="12">
        <v>1095</v>
      </c>
      <c r="D93" s="12">
        <v>613</v>
      </c>
      <c r="E93" s="12">
        <f t="shared" si="24"/>
        <v>570</v>
      </c>
      <c r="F93" s="12">
        <v>56</v>
      </c>
      <c r="G93" s="12">
        <v>499</v>
      </c>
      <c r="H93" s="12">
        <v>15</v>
      </c>
      <c r="I93" s="12">
        <v>0</v>
      </c>
      <c r="J93" s="12">
        <v>43</v>
      </c>
      <c r="K93" s="12">
        <v>638</v>
      </c>
      <c r="L93" s="12">
        <f t="shared" si="25"/>
        <v>605</v>
      </c>
      <c r="M93" s="12">
        <v>58</v>
      </c>
      <c r="N93" s="12">
        <v>539</v>
      </c>
      <c r="O93" s="12">
        <v>8</v>
      </c>
      <c r="P93" s="12">
        <v>0</v>
      </c>
      <c r="Q93" s="12">
        <v>33</v>
      </c>
      <c r="R93" s="12">
        <v>1064</v>
      </c>
    </row>
    <row r="94" spans="1:18" x14ac:dyDescent="0.2">
      <c r="B94" s="13" t="s">
        <v>93</v>
      </c>
      <c r="C94" s="12">
        <v>157</v>
      </c>
      <c r="D94" s="12">
        <v>83</v>
      </c>
      <c r="E94" s="12">
        <f t="shared" si="24"/>
        <v>81</v>
      </c>
      <c r="F94" s="12">
        <v>22</v>
      </c>
      <c r="G94" s="12">
        <v>55</v>
      </c>
      <c r="H94" s="12">
        <v>0</v>
      </c>
      <c r="I94" s="12">
        <v>4</v>
      </c>
      <c r="J94" s="12">
        <v>2</v>
      </c>
      <c r="K94" s="12">
        <v>103</v>
      </c>
      <c r="L94" s="12">
        <f t="shared" si="25"/>
        <v>101</v>
      </c>
      <c r="M94" s="12">
        <v>26</v>
      </c>
      <c r="N94" s="12">
        <v>69</v>
      </c>
      <c r="O94" s="12">
        <v>1</v>
      </c>
      <c r="P94" s="12">
        <v>5</v>
      </c>
      <c r="Q94" s="12">
        <v>2</v>
      </c>
      <c r="R94" s="12">
        <v>137</v>
      </c>
    </row>
    <row r="95" spans="1:18" x14ac:dyDescent="0.2">
      <c r="B95" s="13" t="s">
        <v>94</v>
      </c>
      <c r="C95" s="12">
        <v>22</v>
      </c>
      <c r="D95" s="12">
        <v>22</v>
      </c>
      <c r="E95" s="12">
        <f t="shared" si="24"/>
        <v>21</v>
      </c>
      <c r="F95" s="12">
        <v>3</v>
      </c>
      <c r="G95" s="12">
        <v>16</v>
      </c>
      <c r="H95" s="12">
        <v>0</v>
      </c>
      <c r="I95" s="12">
        <v>2</v>
      </c>
      <c r="J95" s="12">
        <v>1</v>
      </c>
      <c r="K95" s="12">
        <v>25</v>
      </c>
      <c r="L95" s="12">
        <f t="shared" si="25"/>
        <v>24</v>
      </c>
      <c r="M95" s="12">
        <v>5</v>
      </c>
      <c r="N95" s="12">
        <v>17</v>
      </c>
      <c r="O95" s="12">
        <v>0</v>
      </c>
      <c r="P95" s="12">
        <v>2</v>
      </c>
      <c r="Q95" s="12">
        <v>1</v>
      </c>
      <c r="R95" s="12">
        <v>19</v>
      </c>
    </row>
    <row r="96" spans="1:18" s="19" customFormat="1" ht="21" customHeight="1" x14ac:dyDescent="0.2">
      <c r="A96" s="19" t="s">
        <v>95</v>
      </c>
      <c r="C96" s="18">
        <f t="shared" ref="C96:R96" si="26">SUM(C97:C104)</f>
        <v>6358</v>
      </c>
      <c r="D96" s="18">
        <f t="shared" si="26"/>
        <v>3574</v>
      </c>
      <c r="E96" s="18">
        <f t="shared" si="26"/>
        <v>3371</v>
      </c>
      <c r="F96" s="18">
        <f t="shared" si="26"/>
        <v>338</v>
      </c>
      <c r="G96" s="18">
        <f t="shared" si="26"/>
        <v>2933</v>
      </c>
      <c r="H96" s="18">
        <f t="shared" si="26"/>
        <v>16</v>
      </c>
      <c r="I96" s="18">
        <f t="shared" si="26"/>
        <v>84</v>
      </c>
      <c r="J96" s="18">
        <f t="shared" si="26"/>
        <v>203</v>
      </c>
      <c r="K96" s="18">
        <f t="shared" si="26"/>
        <v>3763</v>
      </c>
      <c r="L96" s="18">
        <f t="shared" si="26"/>
        <v>3569</v>
      </c>
      <c r="M96" s="18">
        <f t="shared" si="26"/>
        <v>464</v>
      </c>
      <c r="N96" s="18">
        <f t="shared" si="26"/>
        <v>3013</v>
      </c>
      <c r="O96" s="18">
        <f t="shared" si="26"/>
        <v>18</v>
      </c>
      <c r="P96" s="18">
        <f t="shared" si="26"/>
        <v>74</v>
      </c>
      <c r="Q96" s="18">
        <f t="shared" si="26"/>
        <v>194</v>
      </c>
      <c r="R96" s="18">
        <f t="shared" si="26"/>
        <v>6149</v>
      </c>
    </row>
    <row r="97" spans="1:18" ht="21" customHeight="1" x14ac:dyDescent="0.2">
      <c r="A97" s="13"/>
      <c r="B97" s="13" t="s">
        <v>96</v>
      </c>
      <c r="C97" s="12">
        <v>1056</v>
      </c>
      <c r="D97" s="12">
        <v>510</v>
      </c>
      <c r="E97" s="12">
        <f t="shared" ref="E97:E104" si="27">SUM(D97-J97)</f>
        <v>475</v>
      </c>
      <c r="F97" s="12">
        <v>56</v>
      </c>
      <c r="G97" s="12">
        <v>413</v>
      </c>
      <c r="H97" s="12">
        <v>6</v>
      </c>
      <c r="I97" s="12">
        <v>0</v>
      </c>
      <c r="J97" s="12">
        <v>35</v>
      </c>
      <c r="K97" s="12">
        <v>513</v>
      </c>
      <c r="L97" s="12">
        <f t="shared" ref="L97:L104" si="28">SUM(K97-Q97)</f>
        <v>486</v>
      </c>
      <c r="M97" s="12">
        <v>76</v>
      </c>
      <c r="N97" s="12">
        <v>404</v>
      </c>
      <c r="O97" s="12">
        <v>6</v>
      </c>
      <c r="P97" s="12">
        <v>0</v>
      </c>
      <c r="Q97" s="12">
        <v>27</v>
      </c>
      <c r="R97" s="12">
        <v>1045</v>
      </c>
    </row>
    <row r="98" spans="1:18" x14ac:dyDescent="0.2">
      <c r="A98" s="13"/>
      <c r="B98" s="13" t="s">
        <v>97</v>
      </c>
      <c r="C98" s="12">
        <v>1092</v>
      </c>
      <c r="D98" s="12">
        <v>589</v>
      </c>
      <c r="E98" s="12">
        <f t="shared" si="27"/>
        <v>566</v>
      </c>
      <c r="F98" s="12">
        <v>62</v>
      </c>
      <c r="G98" s="12">
        <v>500</v>
      </c>
      <c r="H98" s="12">
        <v>1</v>
      </c>
      <c r="I98" s="12">
        <v>3</v>
      </c>
      <c r="J98" s="12">
        <v>23</v>
      </c>
      <c r="K98" s="12">
        <v>623</v>
      </c>
      <c r="L98" s="12">
        <f t="shared" si="28"/>
        <v>600</v>
      </c>
      <c r="M98" s="12">
        <v>75</v>
      </c>
      <c r="N98" s="12">
        <v>520</v>
      </c>
      <c r="O98" s="12">
        <v>4</v>
      </c>
      <c r="P98" s="12">
        <v>1</v>
      </c>
      <c r="Q98" s="12">
        <v>23</v>
      </c>
      <c r="R98" s="12">
        <v>1057</v>
      </c>
    </row>
    <row r="99" spans="1:18" x14ac:dyDescent="0.2">
      <c r="A99" s="13"/>
      <c r="B99" s="13" t="s">
        <v>98</v>
      </c>
      <c r="C99" s="12">
        <v>1417</v>
      </c>
      <c r="D99" s="12">
        <v>986</v>
      </c>
      <c r="E99" s="12">
        <f t="shared" si="27"/>
        <v>936</v>
      </c>
      <c r="F99" s="12">
        <v>90</v>
      </c>
      <c r="G99" s="12">
        <v>829</v>
      </c>
      <c r="H99" s="12">
        <v>1</v>
      </c>
      <c r="I99" s="12">
        <v>16</v>
      </c>
      <c r="J99" s="12">
        <v>50</v>
      </c>
      <c r="K99" s="12">
        <v>1082</v>
      </c>
      <c r="L99" s="12">
        <f t="shared" si="28"/>
        <v>1034</v>
      </c>
      <c r="M99" s="12">
        <v>116</v>
      </c>
      <c r="N99" s="12">
        <v>903</v>
      </c>
      <c r="O99" s="12">
        <v>0</v>
      </c>
      <c r="P99" s="12">
        <v>15</v>
      </c>
      <c r="Q99" s="12">
        <v>48</v>
      </c>
      <c r="R99" s="12">
        <v>1315</v>
      </c>
    </row>
    <row r="100" spans="1:18" x14ac:dyDescent="0.2">
      <c r="A100" s="13"/>
      <c r="B100" s="13" t="s">
        <v>99</v>
      </c>
      <c r="C100" s="12">
        <v>500</v>
      </c>
      <c r="D100" s="12">
        <v>237</v>
      </c>
      <c r="E100" s="12">
        <f t="shared" si="27"/>
        <v>209</v>
      </c>
      <c r="F100" s="12">
        <v>31</v>
      </c>
      <c r="G100" s="12">
        <v>147</v>
      </c>
      <c r="H100" s="12">
        <v>2</v>
      </c>
      <c r="I100" s="12">
        <v>29</v>
      </c>
      <c r="J100" s="12">
        <v>28</v>
      </c>
      <c r="K100" s="12">
        <v>247</v>
      </c>
      <c r="L100" s="12">
        <f t="shared" si="28"/>
        <v>229</v>
      </c>
      <c r="M100" s="12">
        <v>47</v>
      </c>
      <c r="N100" s="12">
        <v>158</v>
      </c>
      <c r="O100" s="12">
        <v>0</v>
      </c>
      <c r="P100" s="12">
        <v>24</v>
      </c>
      <c r="Q100" s="12">
        <v>18</v>
      </c>
      <c r="R100" s="12">
        <v>489</v>
      </c>
    </row>
    <row r="101" spans="1:18" x14ac:dyDescent="0.2">
      <c r="A101" s="13"/>
      <c r="B101" s="13" t="s">
        <v>100</v>
      </c>
      <c r="C101" s="12">
        <v>271</v>
      </c>
      <c r="D101" s="12">
        <v>147</v>
      </c>
      <c r="E101" s="12">
        <f t="shared" si="27"/>
        <v>135</v>
      </c>
      <c r="F101" s="12">
        <v>13</v>
      </c>
      <c r="G101" s="12">
        <v>95</v>
      </c>
      <c r="H101" s="12">
        <v>3</v>
      </c>
      <c r="I101" s="12">
        <v>24</v>
      </c>
      <c r="J101" s="12">
        <v>12</v>
      </c>
      <c r="K101" s="12">
        <v>162</v>
      </c>
      <c r="L101" s="12">
        <f t="shared" si="28"/>
        <v>146</v>
      </c>
      <c r="M101" s="12">
        <v>23</v>
      </c>
      <c r="N101" s="12">
        <v>95</v>
      </c>
      <c r="O101" s="12">
        <v>3</v>
      </c>
      <c r="P101" s="12">
        <v>25</v>
      </c>
      <c r="Q101" s="12">
        <v>16</v>
      </c>
      <c r="R101" s="12">
        <v>256</v>
      </c>
    </row>
    <row r="102" spans="1:18" x14ac:dyDescent="0.2">
      <c r="A102" s="13"/>
      <c r="B102" s="13" t="s">
        <v>101</v>
      </c>
      <c r="C102" s="12">
        <v>840</v>
      </c>
      <c r="D102" s="12">
        <v>381</v>
      </c>
      <c r="E102" s="12">
        <f t="shared" si="27"/>
        <v>344</v>
      </c>
      <c r="F102" s="12">
        <v>38</v>
      </c>
      <c r="G102" s="12">
        <v>299</v>
      </c>
      <c r="H102" s="12">
        <v>1</v>
      </c>
      <c r="I102" s="12">
        <v>6</v>
      </c>
      <c r="J102" s="12">
        <v>37</v>
      </c>
      <c r="K102" s="12">
        <v>430</v>
      </c>
      <c r="L102" s="12">
        <f t="shared" si="28"/>
        <v>394</v>
      </c>
      <c r="M102" s="12">
        <v>66</v>
      </c>
      <c r="N102" s="12">
        <v>321</v>
      </c>
      <c r="O102" s="12">
        <v>3</v>
      </c>
      <c r="P102" s="12">
        <v>4</v>
      </c>
      <c r="Q102" s="12">
        <v>36</v>
      </c>
      <c r="R102" s="12">
        <v>790</v>
      </c>
    </row>
    <row r="103" spans="1:18" x14ac:dyDescent="0.2">
      <c r="A103" s="13"/>
      <c r="B103" s="13" t="s">
        <v>102</v>
      </c>
      <c r="C103" s="12">
        <v>800</v>
      </c>
      <c r="D103" s="12">
        <v>525</v>
      </c>
      <c r="E103" s="12">
        <f t="shared" si="27"/>
        <v>513</v>
      </c>
      <c r="F103" s="12">
        <v>42</v>
      </c>
      <c r="G103" s="12">
        <v>465</v>
      </c>
      <c r="H103" s="12">
        <v>2</v>
      </c>
      <c r="I103" s="12">
        <v>4</v>
      </c>
      <c r="J103" s="12">
        <v>12</v>
      </c>
      <c r="K103" s="12">
        <v>499</v>
      </c>
      <c r="L103" s="12">
        <f t="shared" si="28"/>
        <v>476</v>
      </c>
      <c r="M103" s="12">
        <v>54</v>
      </c>
      <c r="N103" s="12">
        <v>416</v>
      </c>
      <c r="O103" s="12">
        <v>1</v>
      </c>
      <c r="P103" s="12">
        <v>5</v>
      </c>
      <c r="Q103" s="12">
        <v>23</v>
      </c>
      <c r="R103" s="12">
        <v>823</v>
      </c>
    </row>
    <row r="104" spans="1:18" x14ac:dyDescent="0.2">
      <c r="B104" s="13" t="s">
        <v>103</v>
      </c>
      <c r="C104" s="12">
        <v>382</v>
      </c>
      <c r="D104" s="12">
        <v>199</v>
      </c>
      <c r="E104" s="12">
        <f t="shared" si="27"/>
        <v>193</v>
      </c>
      <c r="F104" s="12">
        <v>6</v>
      </c>
      <c r="G104" s="12">
        <v>185</v>
      </c>
      <c r="H104" s="12">
        <v>0</v>
      </c>
      <c r="I104" s="12">
        <v>2</v>
      </c>
      <c r="J104" s="12">
        <v>6</v>
      </c>
      <c r="K104" s="12">
        <v>207</v>
      </c>
      <c r="L104" s="12">
        <f t="shared" si="28"/>
        <v>204</v>
      </c>
      <c r="M104" s="12">
        <v>7</v>
      </c>
      <c r="N104" s="12">
        <v>196</v>
      </c>
      <c r="O104" s="12">
        <v>1</v>
      </c>
      <c r="P104" s="12">
        <v>0</v>
      </c>
      <c r="Q104" s="12">
        <v>3</v>
      </c>
      <c r="R104" s="12">
        <v>374</v>
      </c>
    </row>
    <row r="105" spans="1:18" s="19" customFormat="1" ht="21" customHeight="1" x14ac:dyDescent="0.2">
      <c r="A105" s="19" t="s">
        <v>104</v>
      </c>
      <c r="C105" s="18">
        <f t="shared" ref="C105:R105" si="29">SUM(C106:C114)</f>
        <v>16050</v>
      </c>
      <c r="D105" s="18">
        <f t="shared" si="29"/>
        <v>6770</v>
      </c>
      <c r="E105" s="18">
        <f t="shared" si="29"/>
        <v>6287</v>
      </c>
      <c r="F105" s="18">
        <f t="shared" si="29"/>
        <v>755</v>
      </c>
      <c r="G105" s="18">
        <f t="shared" si="29"/>
        <v>5378</v>
      </c>
      <c r="H105" s="18">
        <f t="shared" si="29"/>
        <v>40</v>
      </c>
      <c r="I105" s="18">
        <f t="shared" si="29"/>
        <v>114</v>
      </c>
      <c r="J105" s="18">
        <f t="shared" si="29"/>
        <v>483</v>
      </c>
      <c r="K105" s="18">
        <f t="shared" si="29"/>
        <v>6990</v>
      </c>
      <c r="L105" s="18">
        <f t="shared" si="29"/>
        <v>6596</v>
      </c>
      <c r="M105" s="18">
        <f t="shared" si="29"/>
        <v>922</v>
      </c>
      <c r="N105" s="18">
        <f t="shared" si="29"/>
        <v>5533</v>
      </c>
      <c r="O105" s="18">
        <f t="shared" si="29"/>
        <v>36</v>
      </c>
      <c r="P105" s="18">
        <f t="shared" si="29"/>
        <v>105</v>
      </c>
      <c r="Q105" s="18">
        <f t="shared" si="29"/>
        <v>394</v>
      </c>
      <c r="R105" s="18">
        <f t="shared" si="29"/>
        <v>15810</v>
      </c>
    </row>
    <row r="106" spans="1:18" ht="21" customHeight="1" x14ac:dyDescent="0.2">
      <c r="A106" s="13"/>
      <c r="B106" s="13" t="s">
        <v>105</v>
      </c>
      <c r="C106" s="12">
        <v>1150</v>
      </c>
      <c r="D106" s="12">
        <v>495</v>
      </c>
      <c r="E106" s="12">
        <f t="shared" ref="E106:E114" si="30">SUM(D106-J106)</f>
        <v>465</v>
      </c>
      <c r="F106" s="12">
        <v>71</v>
      </c>
      <c r="G106" s="12">
        <v>390</v>
      </c>
      <c r="H106" s="12">
        <v>3</v>
      </c>
      <c r="I106" s="12">
        <v>1</v>
      </c>
      <c r="J106" s="12">
        <v>30</v>
      </c>
      <c r="K106" s="12">
        <v>494</v>
      </c>
      <c r="L106" s="12">
        <f t="shared" ref="L106:L114" si="31">SUM(K106-Q106)</f>
        <v>472</v>
      </c>
      <c r="M106" s="12">
        <v>89</v>
      </c>
      <c r="N106" s="12">
        <v>380</v>
      </c>
      <c r="O106" s="12">
        <v>3</v>
      </c>
      <c r="P106" s="12">
        <v>0</v>
      </c>
      <c r="Q106" s="12">
        <v>22</v>
      </c>
      <c r="R106" s="12">
        <v>1147</v>
      </c>
    </row>
    <row r="107" spans="1:18" x14ac:dyDescent="0.2">
      <c r="A107" s="13"/>
      <c r="B107" s="13" t="s">
        <v>106</v>
      </c>
      <c r="C107" s="12">
        <v>543</v>
      </c>
      <c r="D107" s="12">
        <v>208</v>
      </c>
      <c r="E107" s="12">
        <f t="shared" si="30"/>
        <v>194</v>
      </c>
      <c r="F107" s="12">
        <v>31</v>
      </c>
      <c r="G107" s="12">
        <v>160</v>
      </c>
      <c r="H107" s="12">
        <v>2</v>
      </c>
      <c r="I107" s="12">
        <v>1</v>
      </c>
      <c r="J107" s="12">
        <v>14</v>
      </c>
      <c r="K107" s="12">
        <v>224</v>
      </c>
      <c r="L107" s="12">
        <f t="shared" si="31"/>
        <v>205</v>
      </c>
      <c r="M107" s="12">
        <v>40</v>
      </c>
      <c r="N107" s="12">
        <v>162</v>
      </c>
      <c r="O107" s="12">
        <v>3</v>
      </c>
      <c r="P107" s="12">
        <v>0</v>
      </c>
      <c r="Q107" s="12">
        <v>19</v>
      </c>
      <c r="R107" s="12">
        <v>527</v>
      </c>
    </row>
    <row r="108" spans="1:18" x14ac:dyDescent="0.2">
      <c r="A108" s="13"/>
      <c r="B108" s="13" t="s">
        <v>107</v>
      </c>
      <c r="C108" s="12">
        <v>1059</v>
      </c>
      <c r="D108" s="12">
        <v>406</v>
      </c>
      <c r="E108" s="12">
        <f t="shared" si="30"/>
        <v>387</v>
      </c>
      <c r="F108" s="12">
        <v>40</v>
      </c>
      <c r="G108" s="12">
        <v>346</v>
      </c>
      <c r="H108" s="12">
        <v>1</v>
      </c>
      <c r="I108" s="12">
        <v>0</v>
      </c>
      <c r="J108" s="12">
        <v>19</v>
      </c>
      <c r="K108" s="12">
        <v>466</v>
      </c>
      <c r="L108" s="12">
        <f t="shared" si="31"/>
        <v>442</v>
      </c>
      <c r="M108" s="12">
        <v>69</v>
      </c>
      <c r="N108" s="12">
        <v>370</v>
      </c>
      <c r="O108" s="12">
        <v>2</v>
      </c>
      <c r="P108" s="12">
        <v>1</v>
      </c>
      <c r="Q108" s="12">
        <v>24</v>
      </c>
      <c r="R108" s="12">
        <v>999</v>
      </c>
    </row>
    <row r="109" spans="1:18" x14ac:dyDescent="0.2">
      <c r="A109" s="13"/>
      <c r="B109" s="13" t="s">
        <v>108</v>
      </c>
      <c r="C109" s="12">
        <v>831</v>
      </c>
      <c r="D109" s="12">
        <v>447</v>
      </c>
      <c r="E109" s="12">
        <f t="shared" si="30"/>
        <v>423</v>
      </c>
      <c r="F109" s="12">
        <v>58</v>
      </c>
      <c r="G109" s="12">
        <v>324</v>
      </c>
      <c r="H109" s="12">
        <v>3</v>
      </c>
      <c r="I109" s="12">
        <v>38</v>
      </c>
      <c r="J109" s="12">
        <v>24</v>
      </c>
      <c r="K109" s="12">
        <v>486</v>
      </c>
      <c r="L109" s="12">
        <f t="shared" si="31"/>
        <v>454</v>
      </c>
      <c r="M109" s="12">
        <v>76</v>
      </c>
      <c r="N109" s="12">
        <v>341</v>
      </c>
      <c r="O109" s="12">
        <v>2</v>
      </c>
      <c r="P109" s="12">
        <v>35</v>
      </c>
      <c r="Q109" s="12">
        <v>32</v>
      </c>
      <c r="R109" s="12">
        <v>791</v>
      </c>
    </row>
    <row r="110" spans="1:18" x14ac:dyDescent="0.2">
      <c r="A110" s="13"/>
      <c r="B110" s="13" t="s">
        <v>109</v>
      </c>
      <c r="C110" s="12">
        <v>4106</v>
      </c>
      <c r="D110" s="12">
        <v>1662</v>
      </c>
      <c r="E110" s="12">
        <f t="shared" si="30"/>
        <v>1523</v>
      </c>
      <c r="F110" s="12">
        <v>180</v>
      </c>
      <c r="G110" s="12">
        <v>1262</v>
      </c>
      <c r="H110" s="12">
        <v>13</v>
      </c>
      <c r="I110" s="12">
        <v>68</v>
      </c>
      <c r="J110" s="12">
        <v>139</v>
      </c>
      <c r="K110" s="12">
        <v>1714</v>
      </c>
      <c r="L110" s="12">
        <f t="shared" si="31"/>
        <v>1608</v>
      </c>
      <c r="M110" s="12">
        <v>225</v>
      </c>
      <c r="N110" s="12">
        <v>1308</v>
      </c>
      <c r="O110" s="12">
        <v>10</v>
      </c>
      <c r="P110" s="12">
        <v>65</v>
      </c>
      <c r="Q110" s="12">
        <v>106</v>
      </c>
      <c r="R110" s="12">
        <v>4053</v>
      </c>
    </row>
    <row r="111" spans="1:18" x14ac:dyDescent="0.2">
      <c r="A111" s="13"/>
      <c r="B111" s="13" t="s">
        <v>110</v>
      </c>
      <c r="C111" s="12">
        <v>4839</v>
      </c>
      <c r="D111" s="12">
        <v>1898</v>
      </c>
      <c r="E111" s="12">
        <f t="shared" si="30"/>
        <v>1785</v>
      </c>
      <c r="F111" s="12">
        <v>171</v>
      </c>
      <c r="G111" s="12">
        <v>1603</v>
      </c>
      <c r="H111" s="12">
        <v>11</v>
      </c>
      <c r="I111" s="12">
        <v>0</v>
      </c>
      <c r="J111" s="12">
        <v>113</v>
      </c>
      <c r="K111" s="12">
        <v>1948</v>
      </c>
      <c r="L111" s="12">
        <f t="shared" si="31"/>
        <v>1851</v>
      </c>
      <c r="M111" s="12">
        <v>164</v>
      </c>
      <c r="N111" s="12">
        <v>1677</v>
      </c>
      <c r="O111" s="12">
        <v>10</v>
      </c>
      <c r="P111" s="12">
        <v>0</v>
      </c>
      <c r="Q111" s="12">
        <v>97</v>
      </c>
      <c r="R111" s="12">
        <v>4782</v>
      </c>
    </row>
    <row r="112" spans="1:18" x14ac:dyDescent="0.2">
      <c r="A112" s="13"/>
      <c r="B112" s="13" t="s">
        <v>111</v>
      </c>
      <c r="C112" s="12">
        <v>1852</v>
      </c>
      <c r="D112" s="12">
        <v>837</v>
      </c>
      <c r="E112" s="12">
        <f t="shared" si="30"/>
        <v>747</v>
      </c>
      <c r="F112" s="12">
        <v>83</v>
      </c>
      <c r="G112" s="12">
        <v>657</v>
      </c>
      <c r="H112" s="12">
        <v>3</v>
      </c>
      <c r="I112" s="12">
        <v>4</v>
      </c>
      <c r="J112" s="12">
        <v>90</v>
      </c>
      <c r="K112" s="12">
        <v>832</v>
      </c>
      <c r="L112" s="12">
        <f t="shared" si="31"/>
        <v>787</v>
      </c>
      <c r="M112" s="12">
        <v>112</v>
      </c>
      <c r="N112" s="12">
        <v>670</v>
      </c>
      <c r="O112" s="12">
        <v>3</v>
      </c>
      <c r="P112" s="12">
        <v>2</v>
      </c>
      <c r="Q112" s="12">
        <v>45</v>
      </c>
      <c r="R112" s="12">
        <v>1853</v>
      </c>
    </row>
    <row r="113" spans="1:18" x14ac:dyDescent="0.2">
      <c r="B113" s="13" t="s">
        <v>112</v>
      </c>
      <c r="C113" s="12">
        <v>795</v>
      </c>
      <c r="D113" s="12">
        <v>360</v>
      </c>
      <c r="E113" s="12">
        <f t="shared" si="30"/>
        <v>332</v>
      </c>
      <c r="F113" s="12">
        <v>79</v>
      </c>
      <c r="G113" s="12">
        <v>247</v>
      </c>
      <c r="H113" s="12">
        <v>4</v>
      </c>
      <c r="I113" s="12">
        <v>2</v>
      </c>
      <c r="J113" s="12">
        <v>28</v>
      </c>
      <c r="K113" s="12">
        <v>394</v>
      </c>
      <c r="L113" s="12">
        <f t="shared" si="31"/>
        <v>368</v>
      </c>
      <c r="M113" s="12">
        <v>105</v>
      </c>
      <c r="N113" s="12">
        <v>259</v>
      </c>
      <c r="O113" s="12">
        <v>2</v>
      </c>
      <c r="P113" s="12">
        <v>2</v>
      </c>
      <c r="Q113" s="12">
        <v>26</v>
      </c>
      <c r="R113" s="12">
        <v>757</v>
      </c>
    </row>
    <row r="114" spans="1:18" x14ac:dyDescent="0.2">
      <c r="B114" s="13" t="s">
        <v>113</v>
      </c>
      <c r="C114" s="12">
        <v>875</v>
      </c>
      <c r="D114" s="12">
        <v>457</v>
      </c>
      <c r="E114" s="12">
        <f t="shared" si="30"/>
        <v>431</v>
      </c>
      <c r="F114" s="12">
        <v>42</v>
      </c>
      <c r="G114" s="12">
        <v>389</v>
      </c>
      <c r="H114" s="12">
        <v>0</v>
      </c>
      <c r="I114" s="12">
        <v>0</v>
      </c>
      <c r="J114" s="12">
        <v>26</v>
      </c>
      <c r="K114" s="12">
        <v>432</v>
      </c>
      <c r="L114" s="12">
        <f t="shared" si="31"/>
        <v>409</v>
      </c>
      <c r="M114" s="12">
        <v>42</v>
      </c>
      <c r="N114" s="12">
        <v>366</v>
      </c>
      <c r="O114" s="12">
        <v>1</v>
      </c>
      <c r="P114" s="12">
        <v>0</v>
      </c>
      <c r="Q114" s="12">
        <v>23</v>
      </c>
      <c r="R114" s="12">
        <v>901</v>
      </c>
    </row>
    <row r="115" spans="1:18" x14ac:dyDescent="0.2">
      <c r="A115" s="11"/>
      <c r="B115" s="11"/>
      <c r="C115" s="10"/>
      <c r="D115" s="10"/>
      <c r="E115" s="10"/>
      <c r="F115" s="10"/>
      <c r="G115" s="10"/>
      <c r="H115" s="10"/>
      <c r="I115" s="10"/>
      <c r="J115" s="10"/>
    </row>
    <row r="116" spans="1:18" x14ac:dyDescent="0.2">
      <c r="A116" s="5" t="s">
        <v>114</v>
      </c>
      <c r="B116" s="9"/>
      <c r="C116" s="8"/>
      <c r="D116" s="8"/>
      <c r="E116" s="8"/>
      <c r="F116" s="8"/>
      <c r="G116" s="8"/>
      <c r="H116" s="8"/>
      <c r="I116" s="8"/>
      <c r="J116" s="8"/>
      <c r="K116" s="22"/>
      <c r="L116" s="22"/>
      <c r="M116" s="22"/>
      <c r="N116" s="22"/>
      <c r="O116" s="22"/>
      <c r="P116" s="22"/>
      <c r="Q116" s="22"/>
      <c r="R116" s="22"/>
    </row>
    <row r="117" spans="1:18" x14ac:dyDescent="0.2">
      <c r="A117" s="7" t="s">
        <v>115</v>
      </c>
      <c r="B117" s="4"/>
      <c r="C117" s="3"/>
      <c r="D117" s="3"/>
      <c r="E117" s="3"/>
      <c r="F117" s="6"/>
      <c r="G117" s="6"/>
      <c r="H117" s="6"/>
      <c r="I117" s="6"/>
      <c r="J117" s="6"/>
    </row>
    <row r="118" spans="1:18" x14ac:dyDescent="0.2">
      <c r="A118" s="5" t="s">
        <v>116</v>
      </c>
      <c r="B118" s="4"/>
      <c r="C118" s="3"/>
      <c r="D118" s="3"/>
      <c r="E118" s="3"/>
      <c r="F118" s="3"/>
      <c r="G118" s="3"/>
      <c r="H118" s="2"/>
      <c r="I118" s="2"/>
      <c r="J118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2"/>
      <c r="D1576" s="2"/>
      <c r="E1576" s="2"/>
      <c r="F1576" s="2"/>
      <c r="G1576" s="2"/>
      <c r="H1576" s="2"/>
      <c r="I1576" s="2"/>
      <c r="J1576" s="2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  <row r="1945" spans="3:10" x14ac:dyDescent="0.2">
      <c r="C1945" s="1"/>
      <c r="D1945" s="1"/>
      <c r="E1945" s="1"/>
      <c r="F1945" s="1"/>
      <c r="G1945" s="1"/>
      <c r="H1945" s="1"/>
      <c r="I1945" s="1"/>
      <c r="J1945" s="1"/>
    </row>
  </sheetData>
  <mergeCells count="9">
    <mergeCell ref="A7:B7"/>
    <mergeCell ref="D4:J4"/>
    <mergeCell ref="A4:B5"/>
    <mergeCell ref="C4:C5"/>
    <mergeCell ref="K4:Q4"/>
    <mergeCell ref="R4:R5"/>
    <mergeCell ref="A1:J1"/>
    <mergeCell ref="A2:J2"/>
    <mergeCell ref="A3:J3"/>
  </mergeCells>
  <pageMargins left="1" right="1" top="1" bottom="1" header="0.5" footer="0.5"/>
  <pageSetup scale="70" orientation="portrait" r:id="rId1"/>
  <headerFooter alignWithMargins="0"/>
  <rowBreaks count="1" manualBreakCount="1">
    <brk id="6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dcterms:created xsi:type="dcterms:W3CDTF">2015-09-02T14:03:36Z</dcterms:created>
  <dcterms:modified xsi:type="dcterms:W3CDTF">2019-08-13T13:40:25Z</dcterms:modified>
</cp:coreProperties>
</file>