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480" yWindow="120" windowWidth="11340" windowHeight="8835"/>
  </bookViews>
  <sheets>
    <sheet name="Table H-2" sheetId="3" r:id="rId1"/>
  </sheets>
  <definedNames>
    <definedName name="_xlnm.Print_Titles" localSheetId="0">'Table H-2'!$1:$6</definedName>
  </definedNames>
  <calcPr calcId="171027"/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M104" i="3" s="1"/>
  <c r="J104" i="3"/>
  <c r="K104" i="3" s="1"/>
  <c r="H104" i="3"/>
  <c r="I104" i="3" s="1"/>
  <c r="F104" i="3"/>
  <c r="G104" i="3" s="1"/>
  <c r="D104" i="3"/>
  <c r="E104" i="3" s="1"/>
  <c r="C104" i="3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H95" i="3"/>
  <c r="I95" i="3" s="1"/>
  <c r="F95" i="3"/>
  <c r="D95" i="3"/>
  <c r="E95" i="3" s="1"/>
  <c r="C95" i="3"/>
  <c r="G95" i="3" s="1"/>
  <c r="K94" i="3"/>
  <c r="I94" i="3"/>
  <c r="G94" i="3"/>
  <c r="E94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I80" i="3"/>
  <c r="G80" i="3"/>
  <c r="E80" i="3"/>
  <c r="M79" i="3"/>
  <c r="L79" i="3"/>
  <c r="J79" i="3"/>
  <c r="K79" i="3" s="1"/>
  <c r="I79" i="3"/>
  <c r="H79" i="3"/>
  <c r="F79" i="3"/>
  <c r="G79" i="3" s="1"/>
  <c r="E79" i="3"/>
  <c r="D79" i="3"/>
  <c r="C79" i="3"/>
  <c r="M78" i="3"/>
  <c r="K78" i="3"/>
  <c r="I78" i="3"/>
  <c r="G78" i="3"/>
  <c r="E78" i="3"/>
  <c r="M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I73" i="3"/>
  <c r="G73" i="3"/>
  <c r="E73" i="3"/>
  <c r="K72" i="3"/>
  <c r="I72" i="3"/>
  <c r="G72" i="3"/>
  <c r="E72" i="3"/>
  <c r="M71" i="3"/>
  <c r="K71" i="3"/>
  <c r="I71" i="3"/>
  <c r="G71" i="3"/>
  <c r="E71" i="3"/>
  <c r="I70" i="3"/>
  <c r="G70" i="3"/>
  <c r="E70" i="3"/>
  <c r="M69" i="3"/>
  <c r="K69" i="3"/>
  <c r="I69" i="3"/>
  <c r="G69" i="3"/>
  <c r="E69" i="3"/>
  <c r="L68" i="3"/>
  <c r="M68" i="3" s="1"/>
  <c r="J68" i="3"/>
  <c r="K68" i="3" s="1"/>
  <c r="H68" i="3"/>
  <c r="I68" i="3" s="1"/>
  <c r="F68" i="3"/>
  <c r="G68" i="3" s="1"/>
  <c r="D68" i="3"/>
  <c r="E68" i="3" s="1"/>
  <c r="C68" i="3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I64" i="3"/>
  <c r="G64" i="3"/>
  <c r="E64" i="3"/>
  <c r="M63" i="3"/>
  <c r="I63" i="3"/>
  <c r="G63" i="3"/>
  <c r="E63" i="3"/>
  <c r="M62" i="3"/>
  <c r="I62" i="3"/>
  <c r="G62" i="3"/>
  <c r="E62" i="3"/>
  <c r="M61" i="3"/>
  <c r="K61" i="3"/>
  <c r="I61" i="3"/>
  <c r="G61" i="3"/>
  <c r="E61" i="3"/>
  <c r="L60" i="3"/>
  <c r="M60" i="3" s="1"/>
  <c r="J60" i="3"/>
  <c r="K60" i="3" s="1"/>
  <c r="H60" i="3"/>
  <c r="I60" i="3" s="1"/>
  <c r="F60" i="3"/>
  <c r="G60" i="3" s="1"/>
  <c r="D60" i="3"/>
  <c r="E60" i="3" s="1"/>
  <c r="C60" i="3"/>
  <c r="M59" i="3"/>
  <c r="K59" i="3"/>
  <c r="I59" i="3"/>
  <c r="G59" i="3"/>
  <c r="E59" i="3"/>
  <c r="M58" i="3"/>
  <c r="K58" i="3"/>
  <c r="I58" i="3"/>
  <c r="G58" i="3"/>
  <c r="E58" i="3"/>
  <c r="M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M50" i="3" s="1"/>
  <c r="J50" i="3"/>
  <c r="K50" i="3" s="1"/>
  <c r="H50" i="3"/>
  <c r="I50" i="3" s="1"/>
  <c r="F50" i="3"/>
  <c r="G50" i="3" s="1"/>
  <c r="D50" i="3"/>
  <c r="E50" i="3" s="1"/>
  <c r="C50" i="3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I42" i="3"/>
  <c r="G42" i="3"/>
  <c r="E42" i="3"/>
  <c r="K41" i="3"/>
  <c r="I41" i="3"/>
  <c r="G41" i="3"/>
  <c r="E41" i="3"/>
  <c r="L40" i="3"/>
  <c r="M40" i="3" s="1"/>
  <c r="J40" i="3"/>
  <c r="K40" i="3" s="1"/>
  <c r="H40" i="3"/>
  <c r="I40" i="3" s="1"/>
  <c r="F40" i="3"/>
  <c r="G40" i="3" s="1"/>
  <c r="D40" i="3"/>
  <c r="E40" i="3" s="1"/>
  <c r="C40" i="3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M30" i="3" s="1"/>
  <c r="J30" i="3"/>
  <c r="K30" i="3" s="1"/>
  <c r="H30" i="3"/>
  <c r="I30" i="3" s="1"/>
  <c r="F30" i="3"/>
  <c r="G30" i="3" s="1"/>
  <c r="D30" i="3"/>
  <c r="D8" i="3" s="1"/>
  <c r="C30" i="3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I25" i="3"/>
  <c r="G25" i="3"/>
  <c r="E25" i="3"/>
  <c r="M24" i="3"/>
  <c r="K24" i="3"/>
  <c r="I24" i="3"/>
  <c r="G24" i="3"/>
  <c r="E24" i="3"/>
  <c r="M23" i="3"/>
  <c r="L23" i="3"/>
  <c r="J23" i="3"/>
  <c r="K23" i="3" s="1"/>
  <c r="I23" i="3"/>
  <c r="H23" i="3"/>
  <c r="F23" i="3"/>
  <c r="G23" i="3" s="1"/>
  <c r="E23" i="3"/>
  <c r="D23" i="3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L16" i="3"/>
  <c r="M16" i="3" s="1"/>
  <c r="J16" i="3"/>
  <c r="K16" i="3" s="1"/>
  <c r="H16" i="3"/>
  <c r="I16" i="3" s="1"/>
  <c r="F16" i="3"/>
  <c r="G16" i="3" s="1"/>
  <c r="D16" i="3"/>
  <c r="E16" i="3" s="1"/>
  <c r="C16" i="3"/>
  <c r="M15" i="3"/>
  <c r="K15" i="3"/>
  <c r="I15" i="3"/>
  <c r="G15" i="3"/>
  <c r="E15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I11" i="3"/>
  <c r="G11" i="3"/>
  <c r="E11" i="3"/>
  <c r="L10" i="3"/>
  <c r="M10" i="3" s="1"/>
  <c r="J10" i="3"/>
  <c r="K10" i="3" s="1"/>
  <c r="H10" i="3"/>
  <c r="I10" i="3" s="1"/>
  <c r="F10" i="3"/>
  <c r="G10" i="3" s="1"/>
  <c r="D10" i="3"/>
  <c r="E10" i="3" s="1"/>
  <c r="C10" i="3"/>
  <c r="K95" i="3" l="1"/>
  <c r="F8" i="3"/>
  <c r="E30" i="3"/>
  <c r="H8" i="3"/>
  <c r="L8" i="3"/>
  <c r="J8" i="3"/>
  <c r="G8" i="3" l="1"/>
  <c r="M8" i="3"/>
  <c r="I8" i="3"/>
  <c r="C8" i="3"/>
  <c r="E8" i="3" s="1"/>
  <c r="K8" i="3" l="1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<sst xmlns="http://schemas.openxmlformats.org/spreadsheetml/2006/main" count="130" uniqueCount="122">
  <si>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</si>
  <si>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September 30, 2017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</si>
  <si>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</si>
  <si>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</si>
  <si>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</si>
  <si>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</si>
  <si>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</si>
  <si>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</si>
  <si>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</si>
  <si>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</si>
  <si>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</si>
  <si>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</si>
  <si>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</si>
  <si>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</si>
  <si>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</si>
  <si>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</si>
  <si>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</si>
  <si>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</si>
  <si>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</si>
  <si>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</si>
  <si>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</si>
  <si>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</si>
  <si>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</si>
  <si>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</si>
  <si>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</si>
  <si>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</si>
  <si>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</si>
  <si>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</si>
  <si>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</si>
  <si>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</si>
  <si>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</si>
  <si>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</si>
  <si>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</si>
  <si>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</si>
  <si>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</si>
  <si>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</si>
  <si>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</si>
  <si>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</si>
  <si>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</si>
  <si>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</si>
  <si>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</si>
  <si>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</si>
  <si>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</si>
  <si>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</si>
  <si>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</si>
  <si>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</si>
  <si>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</si>
  <si>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</si>
  <si>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</si>
  <si>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</si>
  <si>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</si>
  <si>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</si>
  <si>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</si>
  <si>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</si>
  <si>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</si>
  <si>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</si>
  <si>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</si>
  <si>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</si>
  <si>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</si>
  <si>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</si>
  <si>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</si>
  <si>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</si>
  <si>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</si>
  <si>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</si>
  <si>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</si>
  <si>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</si>
  <si>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</si>
  <si>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</si>
  <si>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</si>
  <si>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</si>
  <si>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</si>
  <si>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</si>
  <si>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</si>
  <si>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</si>
  <si>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</si>
  <si>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</si>
  <si>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</si>
  <si>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</si>
  <si>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</si>
  <si>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</si>
  <si>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</si>
  <si>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</si>
  <si>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</si>
  <si>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</si>
  <si>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</si>
  <si>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</si>
  <si>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</si>
  <si>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</si>
  <si>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</si>
  <si>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</si>
  <si>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</si>
  <si>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</si>
  <si>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</si>
  <si>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</si>
  <si>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</si>
  <si>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</si>
  <si>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</si>
  <si>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</si>
  <si>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</si>
  <si>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</si>
  <si>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</si>
  <si>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</si>
  <si>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</si>
  <si>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</si>
  <si>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</si>
  <si>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</si>
  <si>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</si>
  <si>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</si>
  <si>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</si>
  <si>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</si>
  <si>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</si>
  <si>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</si>
  <si>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</si>
  <si>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</si>
  <si>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</si>
  <si>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</si>
  <si>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</si>
  <si>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</si>
  <si>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</si>
  <si>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</si>
  <si>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t>U.S. District Courts––Pretrial Services Interviews and Types of Pretrial Services Reports</t>
  </si>
  <si>
    <r>
      <t>2</t>
    </r>
    <r>
      <rPr>
        <sz val="8"/>
        <rFont val="Arial"/>
        <family val="2"/>
      </rPr>
      <t xml:space="preserve"> Includes prebail reports both with and without recommendations,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</si>
</sst>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wrapText="1"/>
    </xf>
    <xf numFmtId="0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 wrapText="1"/>
    </xf>
    <xf numFmtId="0" fontId="4" fillId="0" borderId="14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U1943"/>
  <sheetViews>
    <sheetView tabSelected="1" topLeftCell="A81" zoomScaleNormal="100" workbookViewId="0">
      <selection activeCell="A117" sqref="A117:XFD117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33" t="s">
        <v>120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21" ht="15.75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1" x14ac:dyDescent="0.2">
      <c r="A4" s="36" t="s">
        <v>2</v>
      </c>
      <c r="B4" s="37"/>
      <c r="C4" s="26" t="s">
        <v>3</v>
      </c>
      <c r="D4" s="29" t="s">
        <v>4</v>
      </c>
      <c r="E4" s="35"/>
      <c r="F4" s="35"/>
      <c r="G4" s="35"/>
      <c r="H4" s="29" t="s">
        <v>5</v>
      </c>
      <c r="I4" s="35"/>
      <c r="J4" s="35"/>
      <c r="K4" s="35"/>
      <c r="L4" s="35"/>
      <c r="M4" s="35"/>
    </row>
    <row r="5" spans="1:21" ht="18" customHeight="1" x14ac:dyDescent="0.2">
      <c r="A5" s="38"/>
      <c r="B5" s="39"/>
      <c r="C5" s="27"/>
      <c r="D5" s="29" t="s">
        <v>6</v>
      </c>
      <c r="E5" s="30"/>
      <c r="F5" s="31" t="s">
        <v>7</v>
      </c>
      <c r="G5" s="31"/>
      <c r="H5" s="29" t="s">
        <v>8</v>
      </c>
      <c r="I5" s="30"/>
      <c r="J5" s="31" t="s">
        <v>9</v>
      </c>
      <c r="K5" s="42"/>
      <c r="L5" s="31" t="s">
        <v>10</v>
      </c>
      <c r="M5" s="31"/>
    </row>
    <row r="6" spans="1:21" s="19" customFormat="1" ht="25.7" customHeight="1" x14ac:dyDescent="0.2">
      <c r="A6" s="40"/>
      <c r="B6" s="41"/>
      <c r="C6" s="28"/>
      <c r="D6" s="15" t="s">
        <v>11</v>
      </c>
      <c r="E6" s="15" t="s">
        <v>12</v>
      </c>
      <c r="F6" s="16" t="s">
        <v>11</v>
      </c>
      <c r="G6" s="16" t="s">
        <v>12</v>
      </c>
      <c r="H6" s="17" t="s">
        <v>11</v>
      </c>
      <c r="I6" s="18" t="s">
        <v>12</v>
      </c>
      <c r="J6" s="16" t="s">
        <v>11</v>
      </c>
      <c r="K6" s="15" t="s">
        <v>12</v>
      </c>
      <c r="L6" s="16" t="s">
        <v>11</v>
      </c>
      <c r="M6" s="17" t="s">
        <v>12</v>
      </c>
    </row>
    <row r="7" spans="1:21" ht="14.25" customHeight="1" x14ac:dyDescent="0.2"/>
    <row r="8" spans="1:21" s="19" customFormat="1" x14ac:dyDescent="0.2">
      <c r="A8" s="25" t="s">
        <v>13</v>
      </c>
      <c r="B8" s="25"/>
      <c r="C8" s="20">
        <f>SUM(D8,F8)</f>
        <v>88255</v>
      </c>
      <c r="D8" s="20">
        <f>SUM(D10,D16,D23,D30,D40,D50,D60,D68,D79,D95,D104)</f>
        <v>50193</v>
      </c>
      <c r="E8" s="21">
        <f>IF(D8=0,".0",D8/C8*100)</f>
        <v>56.872698430683812</v>
      </c>
      <c r="F8" s="20">
        <f>SUM(F10,F16,F23,F30,F40,F50,F60,F68,F79,F95,F104)</f>
        <v>38062</v>
      </c>
      <c r="G8" s="21">
        <f>IF(F8=0,".0",F8/C8*100)</f>
        <v>43.127301569316181</v>
      </c>
      <c r="H8" s="20">
        <f>SUM(H10,H16,H23,H30,H40,H50,H60,H68,H79,H95,H104)</f>
        <v>82447</v>
      </c>
      <c r="I8" s="21">
        <f>IF(H8=0,".0",H8/C8*100)</f>
        <v>93.41906974109115</v>
      </c>
      <c r="J8" s="20">
        <f>SUM(J10,J16,J23,J30,J40,J50,J60,J68,J79,J95,J104)</f>
        <v>2654</v>
      </c>
      <c r="K8" s="21">
        <f>IF(J8=0,".0",J8/C8*100)</f>
        <v>3.0071950597699848</v>
      </c>
      <c r="L8" s="20">
        <f>SUM(L10,L16,L23,L30,L40,L50,L60,L68,L79,L95,L104)</f>
        <v>3154</v>
      </c>
      <c r="M8" s="21">
        <f>IF(L8=0,".0",L8/C8*100)</f>
        <v>3.5737351991388588</v>
      </c>
      <c r="N8" s="22"/>
    </row>
    <row r="9" spans="1:21" s="19" customFormat="1" x14ac:dyDescent="0.2">
      <c r="C9" s="20"/>
      <c r="D9" s="20"/>
      <c r="E9" s="23"/>
      <c r="F9" s="20"/>
      <c r="G9" s="23"/>
      <c r="H9" s="20"/>
      <c r="I9" s="23"/>
      <c r="J9" s="20"/>
      <c r="K9" s="23"/>
      <c r="L9" s="20"/>
      <c r="M9" s="22"/>
      <c r="N9" s="22"/>
    </row>
    <row r="10" spans="1:21" s="19" customFormat="1" ht="21" customHeight="1" x14ac:dyDescent="0.2">
      <c r="A10" s="19" t="s">
        <v>14</v>
      </c>
      <c r="C10" s="20">
        <f>SUM(C11:C15)</f>
        <v>2300</v>
      </c>
      <c r="D10" s="20">
        <f>SUM(D11:D15)</f>
        <v>1478</v>
      </c>
      <c r="E10" s="21">
        <f t="shared" ref="E10:E73" si="0">IF(D10=0,".0",D10/C10*100)</f>
        <v>64.260869565217391</v>
      </c>
      <c r="F10" s="20">
        <f>SUM(F11:F15)</f>
        <v>822</v>
      </c>
      <c r="G10" s="21">
        <f t="shared" ref="G10:G73" si="1">IF(F10=0,".0",F10/C10*100)</f>
        <v>35.739130434782609</v>
      </c>
      <c r="H10" s="20">
        <f>SUM(H11:H15)</f>
        <v>2101</v>
      </c>
      <c r="I10" s="21">
        <f t="shared" ref="I10:I73" si="2">IF(H10=0,".0",H10/C10*100)</f>
        <v>91.347826086956516</v>
      </c>
      <c r="J10" s="20">
        <f>SUM(J11:J15)</f>
        <v>15</v>
      </c>
      <c r="K10" s="21">
        <f t="shared" ref="K10:K72" si="3">IF(J10=0,".0",J10/C10*100)</f>
        <v>0.65217391304347827</v>
      </c>
      <c r="L10" s="20">
        <f>SUM(L11:L15)</f>
        <v>184</v>
      </c>
      <c r="M10" s="21">
        <f t="shared" ref="M10:M73" si="4">IF(L10=0,".0",L10/C10*100)</f>
        <v>8</v>
      </c>
      <c r="N10" s="22"/>
    </row>
    <row r="11" spans="1:21" ht="21" customHeight="1" x14ac:dyDescent="0.2">
      <c r="A11" s="2"/>
      <c r="B11" s="2" t="s">
        <v>15</v>
      </c>
      <c r="C11" s="5">
        <v>217</v>
      </c>
      <c r="D11" s="5">
        <v>136</v>
      </c>
      <c r="E11" s="6">
        <f t="shared" si="0"/>
        <v>62.672811059907829</v>
      </c>
      <c r="F11" s="5">
        <v>81</v>
      </c>
      <c r="G11" s="6">
        <f t="shared" si="1"/>
        <v>37.327188940092164</v>
      </c>
      <c r="H11" s="5">
        <v>157</v>
      </c>
      <c r="I11" s="6">
        <f t="shared" si="2"/>
        <v>72.350230414746548</v>
      </c>
      <c r="J11" s="5">
        <v>0</v>
      </c>
      <c r="K11" s="6">
        <v>0</v>
      </c>
      <c r="L11" s="5">
        <v>60</v>
      </c>
      <c r="M11" s="6">
        <f t="shared" si="4"/>
        <v>27.649769585253459</v>
      </c>
      <c r="N11" s="4"/>
    </row>
    <row r="12" spans="1:21" x14ac:dyDescent="0.2">
      <c r="A12" s="2"/>
      <c r="B12" s="2" t="s">
        <v>16</v>
      </c>
      <c r="C12" s="5">
        <v>554</v>
      </c>
      <c r="D12" s="5">
        <v>295</v>
      </c>
      <c r="E12" s="6">
        <f t="shared" si="0"/>
        <v>53.249097472924191</v>
      </c>
      <c r="F12" s="5">
        <v>259</v>
      </c>
      <c r="G12" s="6">
        <f t="shared" si="1"/>
        <v>46.750902527075809</v>
      </c>
      <c r="H12" s="5">
        <v>477</v>
      </c>
      <c r="I12" s="6">
        <f t="shared" si="2"/>
        <v>86.101083032490976</v>
      </c>
      <c r="J12" s="5">
        <v>8</v>
      </c>
      <c r="K12" s="6">
        <f t="shared" si="3"/>
        <v>1.4440433212996391</v>
      </c>
      <c r="L12" s="5">
        <v>69</v>
      </c>
      <c r="M12" s="6">
        <f t="shared" si="4"/>
        <v>12.454873646209386</v>
      </c>
      <c r="N12" s="4"/>
    </row>
    <row r="13" spans="1:21" x14ac:dyDescent="0.2">
      <c r="A13" s="2"/>
      <c r="B13" s="2" t="s">
        <v>17</v>
      </c>
      <c r="C13" s="5">
        <v>224</v>
      </c>
      <c r="D13" s="5">
        <v>118</v>
      </c>
      <c r="E13" s="6">
        <f t="shared" si="0"/>
        <v>52.678571428571431</v>
      </c>
      <c r="F13" s="5">
        <v>106</v>
      </c>
      <c r="G13" s="6">
        <f t="shared" si="1"/>
        <v>47.321428571428569</v>
      </c>
      <c r="H13" s="5">
        <v>181</v>
      </c>
      <c r="I13" s="6">
        <f t="shared" si="2"/>
        <v>80.803571428571431</v>
      </c>
      <c r="J13" s="5">
        <v>5</v>
      </c>
      <c r="K13" s="6">
        <f t="shared" si="3"/>
        <v>2.2321428571428572</v>
      </c>
      <c r="L13" s="5">
        <v>38</v>
      </c>
      <c r="M13" s="6">
        <f t="shared" si="4"/>
        <v>16.964285714285715</v>
      </c>
      <c r="N13" s="4"/>
    </row>
    <row r="14" spans="1:21" x14ac:dyDescent="0.2">
      <c r="A14" s="2"/>
      <c r="B14" s="2" t="s">
        <v>18</v>
      </c>
      <c r="C14" s="5">
        <v>120</v>
      </c>
      <c r="D14" s="5">
        <v>63</v>
      </c>
      <c r="E14" s="6">
        <f t="shared" si="0"/>
        <v>52.5</v>
      </c>
      <c r="F14" s="5">
        <v>57</v>
      </c>
      <c r="G14" s="6">
        <f t="shared" si="1"/>
        <v>47.5</v>
      </c>
      <c r="H14" s="5">
        <v>120</v>
      </c>
      <c r="I14" s="6">
        <f t="shared" si="2"/>
        <v>100</v>
      </c>
      <c r="J14" s="5">
        <v>0</v>
      </c>
      <c r="K14" s="6">
        <v>0</v>
      </c>
      <c r="L14" s="5">
        <v>0</v>
      </c>
      <c r="M14" s="6">
        <v>0</v>
      </c>
      <c r="N14" s="4"/>
    </row>
    <row r="15" spans="1:21" x14ac:dyDescent="0.2">
      <c r="A15" s="2"/>
      <c r="B15" s="2" t="s">
        <v>19</v>
      </c>
      <c r="C15" s="5">
        <v>1185</v>
      </c>
      <c r="D15" s="5">
        <v>866</v>
      </c>
      <c r="E15" s="6">
        <f t="shared" si="0"/>
        <v>73.080168776371309</v>
      </c>
      <c r="F15" s="5">
        <v>319</v>
      </c>
      <c r="G15" s="6">
        <f t="shared" si="1"/>
        <v>26.919831223628695</v>
      </c>
      <c r="H15" s="5">
        <v>1166</v>
      </c>
      <c r="I15" s="6">
        <f t="shared" si="2"/>
        <v>98.396624472573833</v>
      </c>
      <c r="J15" s="5">
        <v>2</v>
      </c>
      <c r="K15" s="6">
        <f t="shared" si="3"/>
        <v>0.16877637130801687</v>
      </c>
      <c r="L15" s="5">
        <v>17</v>
      </c>
      <c r="M15" s="6">
        <f t="shared" si="4"/>
        <v>1.4345991561181435</v>
      </c>
      <c r="N15" s="4"/>
    </row>
    <row r="16" spans="1:21" s="19" customFormat="1" ht="21" customHeight="1" x14ac:dyDescent="0.2">
      <c r="A16" s="19" t="s">
        <v>20</v>
      </c>
      <c r="C16" s="20">
        <f>SUM(C17:C22)</f>
        <v>4055</v>
      </c>
      <c r="D16" s="20">
        <f>SUM(D17:D22)</f>
        <v>3247</v>
      </c>
      <c r="E16" s="21">
        <f t="shared" si="0"/>
        <v>80.073982737361277</v>
      </c>
      <c r="F16" s="20">
        <f>SUM(F17:F22)</f>
        <v>808</v>
      </c>
      <c r="G16" s="21">
        <f t="shared" si="1"/>
        <v>19.926017262638716</v>
      </c>
      <c r="H16" s="20">
        <f>SUM(H17:H22)</f>
        <v>3883</v>
      </c>
      <c r="I16" s="21">
        <f t="shared" si="2"/>
        <v>95.758323057953149</v>
      </c>
      <c r="J16" s="20">
        <f>SUM(J17:J22)</f>
        <v>86</v>
      </c>
      <c r="K16" s="21">
        <f t="shared" si="3"/>
        <v>2.1208384710234278</v>
      </c>
      <c r="L16" s="20">
        <f>SUM(L17:L22)</f>
        <v>86</v>
      </c>
      <c r="M16" s="21">
        <f t="shared" si="4"/>
        <v>2.1208384710234278</v>
      </c>
      <c r="N16" s="22"/>
    </row>
    <row r="17" spans="1:14" ht="21" customHeight="1" x14ac:dyDescent="0.2">
      <c r="A17" s="2"/>
      <c r="B17" s="2" t="s">
        <v>21</v>
      </c>
      <c r="C17" s="5">
        <v>371</v>
      </c>
      <c r="D17" s="5">
        <v>257</v>
      </c>
      <c r="E17" s="6">
        <f t="shared" si="0"/>
        <v>69.272237196765502</v>
      </c>
      <c r="F17" s="5">
        <v>114</v>
      </c>
      <c r="G17" s="6">
        <f t="shared" si="1"/>
        <v>30.727762803234505</v>
      </c>
      <c r="H17" s="5">
        <v>291</v>
      </c>
      <c r="I17" s="6">
        <f t="shared" si="2"/>
        <v>78.436657681940702</v>
      </c>
      <c r="J17" s="5">
        <v>39</v>
      </c>
      <c r="K17" s="6">
        <f t="shared" si="3"/>
        <v>10.512129380053908</v>
      </c>
      <c r="L17" s="5">
        <v>41</v>
      </c>
      <c r="M17" s="6">
        <f t="shared" si="4"/>
        <v>11.05121293800539</v>
      </c>
      <c r="N17" s="4"/>
    </row>
    <row r="18" spans="1:14" x14ac:dyDescent="0.2">
      <c r="A18" s="2"/>
      <c r="B18" s="2" t="s">
        <v>22</v>
      </c>
      <c r="C18" s="5">
        <v>396</v>
      </c>
      <c r="D18" s="5">
        <v>306</v>
      </c>
      <c r="E18" s="6">
        <f t="shared" si="0"/>
        <v>77.272727272727266</v>
      </c>
      <c r="F18" s="5">
        <v>90</v>
      </c>
      <c r="G18" s="6">
        <f t="shared" si="1"/>
        <v>22.727272727272727</v>
      </c>
      <c r="H18" s="5">
        <v>383</v>
      </c>
      <c r="I18" s="6">
        <f t="shared" si="2"/>
        <v>96.717171717171709</v>
      </c>
      <c r="J18" s="5">
        <v>3</v>
      </c>
      <c r="K18" s="6">
        <f t="shared" si="3"/>
        <v>0.75757575757575757</v>
      </c>
      <c r="L18" s="5">
        <v>10</v>
      </c>
      <c r="M18" s="6">
        <f t="shared" si="4"/>
        <v>2.5252525252525251</v>
      </c>
      <c r="N18" s="4"/>
    </row>
    <row r="19" spans="1:14" x14ac:dyDescent="0.2">
      <c r="A19" s="2"/>
      <c r="B19" s="2" t="s">
        <v>23</v>
      </c>
      <c r="C19" s="5">
        <v>876</v>
      </c>
      <c r="D19" s="5">
        <v>828</v>
      </c>
      <c r="E19" s="6">
        <f t="shared" si="0"/>
        <v>94.520547945205479</v>
      </c>
      <c r="F19" s="5">
        <v>48</v>
      </c>
      <c r="G19" s="6">
        <f t="shared" si="1"/>
        <v>5.4794520547945202</v>
      </c>
      <c r="H19" s="5">
        <v>858</v>
      </c>
      <c r="I19" s="6">
        <f t="shared" si="2"/>
        <v>97.945205479452056</v>
      </c>
      <c r="J19" s="5">
        <v>9</v>
      </c>
      <c r="K19" s="6">
        <f t="shared" si="3"/>
        <v>1.0273972602739725</v>
      </c>
      <c r="L19" s="5">
        <v>9</v>
      </c>
      <c r="M19" s="6">
        <f t="shared" si="4"/>
        <v>1.0273972602739725</v>
      </c>
      <c r="N19" s="4"/>
    </row>
    <row r="20" spans="1:14" x14ac:dyDescent="0.2">
      <c r="A20" s="2"/>
      <c r="B20" s="2" t="s">
        <v>24</v>
      </c>
      <c r="C20" s="5">
        <v>1724</v>
      </c>
      <c r="D20" s="5">
        <v>1376</v>
      </c>
      <c r="E20" s="6">
        <f t="shared" si="0"/>
        <v>79.814385150812058</v>
      </c>
      <c r="F20" s="5">
        <v>348</v>
      </c>
      <c r="G20" s="6">
        <f t="shared" si="1"/>
        <v>20.185614849187935</v>
      </c>
      <c r="H20" s="5">
        <v>1713</v>
      </c>
      <c r="I20" s="6">
        <f t="shared" si="2"/>
        <v>99.361948955916475</v>
      </c>
      <c r="J20" s="5">
        <v>4</v>
      </c>
      <c r="K20" s="6">
        <f t="shared" si="3"/>
        <v>0.23201856148491878</v>
      </c>
      <c r="L20" s="5">
        <v>7</v>
      </c>
      <c r="M20" s="6">
        <f t="shared" si="4"/>
        <v>0.40603248259860786</v>
      </c>
      <c r="N20" s="4"/>
    </row>
    <row r="21" spans="1:14" x14ac:dyDescent="0.2">
      <c r="A21" s="2"/>
      <c r="B21" s="2" t="s">
        <v>25</v>
      </c>
      <c r="C21" s="5">
        <v>516</v>
      </c>
      <c r="D21" s="5">
        <v>349</v>
      </c>
      <c r="E21" s="6">
        <f t="shared" si="0"/>
        <v>67.63565891472868</v>
      </c>
      <c r="F21" s="5">
        <v>167</v>
      </c>
      <c r="G21" s="6">
        <f t="shared" si="1"/>
        <v>32.36434108527132</v>
      </c>
      <c r="H21" s="5">
        <v>483</v>
      </c>
      <c r="I21" s="6">
        <f t="shared" si="2"/>
        <v>93.604651162790702</v>
      </c>
      <c r="J21" s="5">
        <v>30</v>
      </c>
      <c r="K21" s="6">
        <f t="shared" si="3"/>
        <v>5.8139534883720927</v>
      </c>
      <c r="L21" s="5">
        <v>3</v>
      </c>
      <c r="M21" s="6">
        <f t="shared" si="4"/>
        <v>0.58139534883720934</v>
      </c>
      <c r="N21" s="4"/>
    </row>
    <row r="22" spans="1:14" x14ac:dyDescent="0.2">
      <c r="A22" s="2"/>
      <c r="B22" s="2" t="s">
        <v>26</v>
      </c>
      <c r="C22" s="5">
        <v>172</v>
      </c>
      <c r="D22" s="5">
        <v>131</v>
      </c>
      <c r="E22" s="6">
        <f t="shared" si="0"/>
        <v>76.162790697674424</v>
      </c>
      <c r="F22" s="5">
        <v>41</v>
      </c>
      <c r="G22" s="6">
        <f t="shared" si="1"/>
        <v>23.837209302325583</v>
      </c>
      <c r="H22" s="5">
        <v>155</v>
      </c>
      <c r="I22" s="6">
        <f t="shared" si="2"/>
        <v>90.116279069767444</v>
      </c>
      <c r="J22" s="5">
        <v>1</v>
      </c>
      <c r="K22" s="6">
        <f t="shared" si="3"/>
        <v>0.58139534883720934</v>
      </c>
      <c r="L22" s="5">
        <v>16</v>
      </c>
      <c r="M22" s="6">
        <f t="shared" si="4"/>
        <v>9.3023255813953494</v>
      </c>
      <c r="N22" s="4"/>
    </row>
    <row r="23" spans="1:14" s="19" customFormat="1" ht="21" customHeight="1" x14ac:dyDescent="0.2">
      <c r="A23" s="19" t="s">
        <v>27</v>
      </c>
      <c r="C23" s="20">
        <f>SUM(C24:C29)</f>
        <v>2785</v>
      </c>
      <c r="D23" s="20">
        <f>SUM(D24:D29)</f>
        <v>2207</v>
      </c>
      <c r="E23" s="21">
        <f t="shared" si="0"/>
        <v>79.245960502693009</v>
      </c>
      <c r="F23" s="20">
        <f>SUM(F24:F29)</f>
        <v>578</v>
      </c>
      <c r="G23" s="21">
        <f t="shared" si="1"/>
        <v>20.754039497307001</v>
      </c>
      <c r="H23" s="20">
        <f>SUM(H24:H29)</f>
        <v>2635</v>
      </c>
      <c r="I23" s="21">
        <f t="shared" si="2"/>
        <v>94.614003590664282</v>
      </c>
      <c r="J23" s="20">
        <f>SUM(J24:J29)</f>
        <v>86</v>
      </c>
      <c r="K23" s="21">
        <f t="shared" si="3"/>
        <v>3.0879712746858168</v>
      </c>
      <c r="L23" s="20">
        <f>SUM(L24:L29)</f>
        <v>64</v>
      </c>
      <c r="M23" s="21">
        <f t="shared" si="4"/>
        <v>2.2980251346499103</v>
      </c>
      <c r="N23" s="22"/>
    </row>
    <row r="24" spans="1:14" ht="21" customHeight="1" x14ac:dyDescent="0.2">
      <c r="B24" s="2" t="s">
        <v>28</v>
      </c>
      <c r="C24" s="5">
        <v>94</v>
      </c>
      <c r="D24" s="5">
        <v>58</v>
      </c>
      <c r="E24" s="6">
        <f t="shared" si="0"/>
        <v>61.702127659574465</v>
      </c>
      <c r="F24" s="5">
        <v>36</v>
      </c>
      <c r="G24" s="6">
        <f t="shared" si="1"/>
        <v>38.297872340425535</v>
      </c>
      <c r="H24" s="5">
        <v>81</v>
      </c>
      <c r="I24" s="6">
        <f t="shared" si="2"/>
        <v>86.170212765957444</v>
      </c>
      <c r="J24" s="5">
        <v>8</v>
      </c>
      <c r="K24" s="6">
        <f t="shared" si="3"/>
        <v>8.5106382978723403</v>
      </c>
      <c r="L24" s="5">
        <v>5</v>
      </c>
      <c r="M24" s="6">
        <f t="shared" si="4"/>
        <v>5.3191489361702127</v>
      </c>
      <c r="N24" s="4"/>
    </row>
    <row r="25" spans="1:14" x14ac:dyDescent="0.2">
      <c r="A25" s="2"/>
      <c r="B25" s="2" t="s">
        <v>29</v>
      </c>
      <c r="C25" s="5">
        <v>835</v>
      </c>
      <c r="D25" s="5">
        <v>775</v>
      </c>
      <c r="E25" s="6">
        <f t="shared" si="0"/>
        <v>92.814371257485035</v>
      </c>
      <c r="F25" s="5">
        <v>60</v>
      </c>
      <c r="G25" s="6">
        <f t="shared" si="1"/>
        <v>7.1856287425149699</v>
      </c>
      <c r="H25" s="5">
        <v>834</v>
      </c>
      <c r="I25" s="6">
        <f t="shared" si="2"/>
        <v>99.880239520958085</v>
      </c>
      <c r="J25" s="5">
        <v>0</v>
      </c>
      <c r="K25" s="6">
        <v>0</v>
      </c>
      <c r="L25" s="5">
        <v>1</v>
      </c>
      <c r="M25" s="6">
        <f t="shared" si="4"/>
        <v>0.11976047904191617</v>
      </c>
      <c r="N25" s="4"/>
    </row>
    <row r="26" spans="1:14" x14ac:dyDescent="0.2">
      <c r="A26" s="2"/>
      <c r="B26" s="2" t="s">
        <v>30</v>
      </c>
      <c r="C26" s="5">
        <v>718</v>
      </c>
      <c r="D26" s="5">
        <v>704</v>
      </c>
      <c r="E26" s="6">
        <f t="shared" si="0"/>
        <v>98.050139275766014</v>
      </c>
      <c r="F26" s="5">
        <v>14</v>
      </c>
      <c r="G26" s="6">
        <f t="shared" si="1"/>
        <v>1.9498607242339834</v>
      </c>
      <c r="H26" s="5">
        <v>695</v>
      </c>
      <c r="I26" s="6">
        <f t="shared" si="2"/>
        <v>96.796657381615603</v>
      </c>
      <c r="J26" s="5">
        <v>17</v>
      </c>
      <c r="K26" s="6">
        <f t="shared" si="3"/>
        <v>2.3676880222841223</v>
      </c>
      <c r="L26" s="5">
        <v>6</v>
      </c>
      <c r="M26" s="6">
        <f t="shared" si="4"/>
        <v>0.83565459610027859</v>
      </c>
      <c r="N26" s="4"/>
    </row>
    <row r="27" spans="1:14" x14ac:dyDescent="0.2">
      <c r="A27" s="2"/>
      <c r="B27" s="2" t="s">
        <v>31</v>
      </c>
      <c r="C27" s="5">
        <v>491</v>
      </c>
      <c r="D27" s="5">
        <v>207</v>
      </c>
      <c r="E27" s="6">
        <f t="shared" si="0"/>
        <v>42.158859470468428</v>
      </c>
      <c r="F27" s="5">
        <v>284</v>
      </c>
      <c r="G27" s="6">
        <f t="shared" si="1"/>
        <v>57.841140529531565</v>
      </c>
      <c r="H27" s="5">
        <v>484</v>
      </c>
      <c r="I27" s="6">
        <f t="shared" si="2"/>
        <v>98.574338085539708</v>
      </c>
      <c r="J27" s="5">
        <v>3</v>
      </c>
      <c r="K27" s="6">
        <f t="shared" si="3"/>
        <v>0.61099796334012213</v>
      </c>
      <c r="L27" s="5">
        <v>4</v>
      </c>
      <c r="M27" s="6">
        <f t="shared" si="4"/>
        <v>0.81466395112016288</v>
      </c>
      <c r="N27" s="4"/>
    </row>
    <row r="28" spans="1:14" x14ac:dyDescent="0.2">
      <c r="A28" s="2"/>
      <c r="B28" s="2" t="s">
        <v>32</v>
      </c>
      <c r="C28" s="5">
        <v>521</v>
      </c>
      <c r="D28" s="5">
        <v>376</v>
      </c>
      <c r="E28" s="6">
        <f t="shared" si="0"/>
        <v>72.168905950095976</v>
      </c>
      <c r="F28" s="5">
        <v>145</v>
      </c>
      <c r="G28" s="6">
        <f t="shared" si="1"/>
        <v>27.831094049904031</v>
      </c>
      <c r="H28" s="5">
        <v>473</v>
      </c>
      <c r="I28" s="6">
        <f t="shared" si="2"/>
        <v>90.786948176583493</v>
      </c>
      <c r="J28" s="5">
        <v>31</v>
      </c>
      <c r="K28" s="6">
        <f t="shared" si="3"/>
        <v>5.9500959692898272</v>
      </c>
      <c r="L28" s="5">
        <v>17</v>
      </c>
      <c r="M28" s="6">
        <f t="shared" si="4"/>
        <v>3.262955854126679</v>
      </c>
      <c r="N28" s="4"/>
    </row>
    <row r="29" spans="1:14" x14ac:dyDescent="0.2">
      <c r="A29" s="2"/>
      <c r="B29" s="2" t="s">
        <v>33</v>
      </c>
      <c r="C29" s="5">
        <v>126</v>
      </c>
      <c r="D29" s="5">
        <v>87</v>
      </c>
      <c r="E29" s="6">
        <f t="shared" si="0"/>
        <v>69.047619047619051</v>
      </c>
      <c r="F29" s="5">
        <v>39</v>
      </c>
      <c r="G29" s="6">
        <f t="shared" si="1"/>
        <v>30.952380952380953</v>
      </c>
      <c r="H29" s="5">
        <v>68</v>
      </c>
      <c r="I29" s="6">
        <f t="shared" si="2"/>
        <v>53.968253968253968</v>
      </c>
      <c r="J29" s="5">
        <v>27</v>
      </c>
      <c r="K29" s="6">
        <f t="shared" si="3"/>
        <v>21.428571428571427</v>
      </c>
      <c r="L29" s="5">
        <v>31</v>
      </c>
      <c r="M29" s="6">
        <f t="shared" si="4"/>
        <v>24.603174603174601</v>
      </c>
      <c r="N29" s="4"/>
    </row>
    <row r="30" spans="1:14" s="19" customFormat="1" ht="21" customHeight="1" x14ac:dyDescent="0.2">
      <c r="A30" s="19" t="s">
        <v>34</v>
      </c>
      <c r="C30" s="20">
        <f>SUM(C31:C39)</f>
        <v>5942</v>
      </c>
      <c r="D30" s="20">
        <f>SUM(D31:D39)</f>
        <v>4686</v>
      </c>
      <c r="E30" s="21">
        <f t="shared" si="0"/>
        <v>78.862335913833732</v>
      </c>
      <c r="F30" s="20">
        <f>SUM(F31:F39)</f>
        <v>1256</v>
      </c>
      <c r="G30" s="21">
        <f t="shared" si="1"/>
        <v>21.137664086166275</v>
      </c>
      <c r="H30" s="20">
        <f>SUM(H31:H39)</f>
        <v>5065</v>
      </c>
      <c r="I30" s="21">
        <f t="shared" si="2"/>
        <v>85.240659710535169</v>
      </c>
      <c r="J30" s="20">
        <f>SUM(J31:J39)</f>
        <v>234</v>
      </c>
      <c r="K30" s="21">
        <f t="shared" si="3"/>
        <v>3.938067990575564</v>
      </c>
      <c r="L30" s="20">
        <f>SUM(L31:L39)</f>
        <v>643</v>
      </c>
      <c r="M30" s="21">
        <f t="shared" si="4"/>
        <v>10.821272298889264</v>
      </c>
      <c r="N30" s="22"/>
    </row>
    <row r="31" spans="1:14" ht="21" customHeight="1" x14ac:dyDescent="0.2">
      <c r="A31" s="2"/>
      <c r="B31" s="2" t="s">
        <v>35</v>
      </c>
      <c r="C31" s="5">
        <v>721</v>
      </c>
      <c r="D31" s="5">
        <v>694</v>
      </c>
      <c r="E31" s="6">
        <f t="shared" si="0"/>
        <v>96.255201109570038</v>
      </c>
      <c r="F31" s="5">
        <v>27</v>
      </c>
      <c r="G31" s="6">
        <f t="shared" si="1"/>
        <v>3.7447988904299581</v>
      </c>
      <c r="H31" s="5">
        <v>690</v>
      </c>
      <c r="I31" s="6">
        <f t="shared" si="2"/>
        <v>95.700416088765607</v>
      </c>
      <c r="J31" s="5">
        <v>2</v>
      </c>
      <c r="K31" s="6">
        <f t="shared" si="3"/>
        <v>0.27739251040221913</v>
      </c>
      <c r="L31" s="5">
        <v>29</v>
      </c>
      <c r="M31" s="6">
        <f t="shared" si="4"/>
        <v>4.0221914008321775</v>
      </c>
      <c r="N31" s="4"/>
    </row>
    <row r="32" spans="1:14" x14ac:dyDescent="0.2">
      <c r="A32" s="2"/>
      <c r="B32" s="2" t="s">
        <v>36</v>
      </c>
      <c r="C32" s="5">
        <v>772</v>
      </c>
      <c r="D32" s="5">
        <v>591</v>
      </c>
      <c r="E32" s="6">
        <f t="shared" si="0"/>
        <v>76.554404145077726</v>
      </c>
      <c r="F32" s="5">
        <v>181</v>
      </c>
      <c r="G32" s="6">
        <f t="shared" si="1"/>
        <v>23.445595854922281</v>
      </c>
      <c r="H32" s="5">
        <v>638</v>
      </c>
      <c r="I32" s="6">
        <f t="shared" si="2"/>
        <v>82.642487046632127</v>
      </c>
      <c r="J32" s="5">
        <v>7</v>
      </c>
      <c r="K32" s="6">
        <f t="shared" si="3"/>
        <v>0.90673575129533668</v>
      </c>
      <c r="L32" s="5">
        <v>127</v>
      </c>
      <c r="M32" s="6">
        <f t="shared" si="4"/>
        <v>16.45077720207254</v>
      </c>
      <c r="N32" s="4"/>
    </row>
    <row r="33" spans="1:14" x14ac:dyDescent="0.2">
      <c r="A33" s="2"/>
      <c r="B33" s="2" t="s">
        <v>37</v>
      </c>
      <c r="C33" s="5">
        <v>353</v>
      </c>
      <c r="D33" s="5">
        <v>340</v>
      </c>
      <c r="E33" s="6">
        <f t="shared" si="0"/>
        <v>96.317280453257794</v>
      </c>
      <c r="F33" s="5">
        <v>13</v>
      </c>
      <c r="G33" s="6">
        <f t="shared" si="1"/>
        <v>3.6827195467422094</v>
      </c>
      <c r="H33" s="5">
        <v>341</v>
      </c>
      <c r="I33" s="6">
        <f t="shared" si="2"/>
        <v>96.600566572237952</v>
      </c>
      <c r="J33" s="5">
        <v>1</v>
      </c>
      <c r="K33" s="6">
        <f t="shared" si="3"/>
        <v>0.28328611898016998</v>
      </c>
      <c r="L33" s="5">
        <v>11</v>
      </c>
      <c r="M33" s="6">
        <f t="shared" si="4"/>
        <v>3.1161473087818696</v>
      </c>
      <c r="N33" s="4"/>
    </row>
    <row r="34" spans="1:14" x14ac:dyDescent="0.2">
      <c r="A34" s="2"/>
      <c r="B34" s="2" t="s">
        <v>38</v>
      </c>
      <c r="C34" s="5">
        <v>697</v>
      </c>
      <c r="D34" s="5">
        <v>497</v>
      </c>
      <c r="E34" s="6">
        <f t="shared" si="0"/>
        <v>71.305595408895257</v>
      </c>
      <c r="F34" s="5">
        <v>200</v>
      </c>
      <c r="G34" s="6">
        <f t="shared" si="1"/>
        <v>28.694404591104732</v>
      </c>
      <c r="H34" s="5">
        <v>561</v>
      </c>
      <c r="I34" s="6">
        <f t="shared" si="2"/>
        <v>80.487804878048792</v>
      </c>
      <c r="J34" s="5">
        <v>99</v>
      </c>
      <c r="K34" s="6">
        <f t="shared" si="3"/>
        <v>14.203730272596843</v>
      </c>
      <c r="L34" s="5">
        <v>37</v>
      </c>
      <c r="M34" s="6">
        <f t="shared" si="4"/>
        <v>5.308464849354376</v>
      </c>
      <c r="N34" s="4"/>
    </row>
    <row r="35" spans="1:14" x14ac:dyDescent="0.2">
      <c r="A35" s="2"/>
      <c r="B35" s="2" t="s">
        <v>39</v>
      </c>
      <c r="C35" s="5">
        <v>1104</v>
      </c>
      <c r="D35" s="5">
        <v>888</v>
      </c>
      <c r="E35" s="6">
        <f t="shared" si="0"/>
        <v>80.434782608695656</v>
      </c>
      <c r="F35" s="5">
        <v>216</v>
      </c>
      <c r="G35" s="6">
        <f t="shared" si="1"/>
        <v>19.565217391304348</v>
      </c>
      <c r="H35" s="5">
        <v>910</v>
      </c>
      <c r="I35" s="6">
        <f t="shared" si="2"/>
        <v>82.427536231884062</v>
      </c>
      <c r="J35" s="5">
        <v>56</v>
      </c>
      <c r="K35" s="6">
        <f t="shared" si="3"/>
        <v>5.0724637681159424</v>
      </c>
      <c r="L35" s="5">
        <v>138</v>
      </c>
      <c r="M35" s="6">
        <f t="shared" si="4"/>
        <v>12.5</v>
      </c>
      <c r="N35" s="4"/>
    </row>
    <row r="36" spans="1:14" x14ac:dyDescent="0.2">
      <c r="A36" s="2"/>
      <c r="B36" s="2" t="s">
        <v>40</v>
      </c>
      <c r="C36" s="5">
        <v>1384</v>
      </c>
      <c r="D36" s="5">
        <v>985</v>
      </c>
      <c r="E36" s="6">
        <f t="shared" si="0"/>
        <v>71.170520231213871</v>
      </c>
      <c r="F36" s="5">
        <v>399</v>
      </c>
      <c r="G36" s="6">
        <f t="shared" si="1"/>
        <v>28.829479768786126</v>
      </c>
      <c r="H36" s="5">
        <v>1152</v>
      </c>
      <c r="I36" s="6">
        <f t="shared" si="2"/>
        <v>83.236994219653184</v>
      </c>
      <c r="J36" s="5">
        <v>38</v>
      </c>
      <c r="K36" s="6">
        <f t="shared" si="3"/>
        <v>2.745664739884393</v>
      </c>
      <c r="L36" s="5">
        <v>194</v>
      </c>
      <c r="M36" s="6">
        <f t="shared" si="4"/>
        <v>14.017341040462428</v>
      </c>
      <c r="N36" s="4"/>
    </row>
    <row r="37" spans="1:14" x14ac:dyDescent="0.2">
      <c r="A37" s="2"/>
      <c r="B37" s="2" t="s">
        <v>41</v>
      </c>
      <c r="C37" s="5">
        <v>310</v>
      </c>
      <c r="D37" s="5">
        <v>249</v>
      </c>
      <c r="E37" s="6">
        <f t="shared" si="0"/>
        <v>80.322580645161295</v>
      </c>
      <c r="F37" s="5">
        <v>61</v>
      </c>
      <c r="G37" s="6">
        <f t="shared" si="1"/>
        <v>19.677419354838712</v>
      </c>
      <c r="H37" s="5">
        <v>245</v>
      </c>
      <c r="I37" s="6">
        <f t="shared" si="2"/>
        <v>79.032258064516128</v>
      </c>
      <c r="J37" s="5">
        <v>7</v>
      </c>
      <c r="K37" s="6">
        <f t="shared" si="3"/>
        <v>2.258064516129032</v>
      </c>
      <c r="L37" s="5">
        <v>58</v>
      </c>
      <c r="M37" s="6">
        <f t="shared" si="4"/>
        <v>18.70967741935484</v>
      </c>
      <c r="N37" s="4"/>
    </row>
    <row r="38" spans="1:14" x14ac:dyDescent="0.2">
      <c r="A38" s="2"/>
      <c r="B38" s="2" t="s">
        <v>42</v>
      </c>
      <c r="C38" s="5">
        <v>351</v>
      </c>
      <c r="D38" s="5">
        <v>267</v>
      </c>
      <c r="E38" s="6">
        <f t="shared" si="0"/>
        <v>76.068376068376068</v>
      </c>
      <c r="F38" s="5">
        <v>84</v>
      </c>
      <c r="G38" s="6">
        <f t="shared" si="1"/>
        <v>23.931623931623932</v>
      </c>
      <c r="H38" s="5">
        <v>296</v>
      </c>
      <c r="I38" s="6">
        <f t="shared" si="2"/>
        <v>84.330484330484339</v>
      </c>
      <c r="J38" s="5">
        <v>20</v>
      </c>
      <c r="K38" s="6">
        <f t="shared" si="3"/>
        <v>5.6980056980056979</v>
      </c>
      <c r="L38" s="5">
        <v>35</v>
      </c>
      <c r="M38" s="6">
        <f t="shared" si="4"/>
        <v>9.9715099715099722</v>
      </c>
      <c r="N38" s="4"/>
    </row>
    <row r="39" spans="1:14" x14ac:dyDescent="0.2">
      <c r="A39" s="2"/>
      <c r="B39" s="2" t="s">
        <v>43</v>
      </c>
      <c r="C39" s="5">
        <v>250</v>
      </c>
      <c r="D39" s="5">
        <v>175</v>
      </c>
      <c r="E39" s="6">
        <f t="shared" si="0"/>
        <v>70</v>
      </c>
      <c r="F39" s="5">
        <v>75</v>
      </c>
      <c r="G39" s="6">
        <f t="shared" si="1"/>
        <v>30</v>
      </c>
      <c r="H39" s="5">
        <v>232</v>
      </c>
      <c r="I39" s="6">
        <f t="shared" si="2"/>
        <v>92.800000000000011</v>
      </c>
      <c r="J39" s="5">
        <v>4</v>
      </c>
      <c r="K39" s="6">
        <f t="shared" si="3"/>
        <v>1.6</v>
      </c>
      <c r="L39" s="5">
        <v>14</v>
      </c>
      <c r="M39" s="6">
        <f t="shared" si="4"/>
        <v>5.6000000000000005</v>
      </c>
      <c r="N39" s="4"/>
    </row>
    <row r="40" spans="1:14" s="19" customFormat="1" ht="21" customHeight="1" x14ac:dyDescent="0.2">
      <c r="A40" s="19" t="s">
        <v>44</v>
      </c>
      <c r="C40" s="20">
        <f>SUM(C41:C49)</f>
        <v>17730</v>
      </c>
      <c r="D40" s="20">
        <f>SUM(D41:D49)</f>
        <v>11892</v>
      </c>
      <c r="E40" s="21">
        <f t="shared" si="0"/>
        <v>67.072758037225043</v>
      </c>
      <c r="F40" s="20">
        <f>SUM(F41:F49)</f>
        <v>5838</v>
      </c>
      <c r="G40" s="21">
        <f t="shared" si="1"/>
        <v>32.927241962774957</v>
      </c>
      <c r="H40" s="20">
        <f>SUM(H41:H49)</f>
        <v>16656</v>
      </c>
      <c r="I40" s="21">
        <f t="shared" si="2"/>
        <v>93.942470389170893</v>
      </c>
      <c r="J40" s="20">
        <f>SUM(J41:J49)</f>
        <v>721</v>
      </c>
      <c r="K40" s="21">
        <f t="shared" si="3"/>
        <v>4.0665538635081777</v>
      </c>
      <c r="L40" s="20">
        <f>SUM(L41:L49)</f>
        <v>353</v>
      </c>
      <c r="M40" s="21">
        <f t="shared" si="4"/>
        <v>1.9909757473209249</v>
      </c>
      <c r="N40" s="22"/>
    </row>
    <row r="41" spans="1:14" ht="21" customHeight="1" x14ac:dyDescent="0.2">
      <c r="A41" s="2"/>
      <c r="B41" s="2" t="s">
        <v>45</v>
      </c>
      <c r="C41" s="5">
        <v>292</v>
      </c>
      <c r="D41" s="5">
        <v>158</v>
      </c>
      <c r="E41" s="6">
        <f t="shared" si="0"/>
        <v>54.109589041095894</v>
      </c>
      <c r="F41" s="5">
        <v>134</v>
      </c>
      <c r="G41" s="6">
        <f t="shared" si="1"/>
        <v>45.890410958904113</v>
      </c>
      <c r="H41" s="5">
        <v>266</v>
      </c>
      <c r="I41" s="6">
        <f t="shared" si="2"/>
        <v>91.095890410958901</v>
      </c>
      <c r="J41" s="5">
        <v>26</v>
      </c>
      <c r="K41" s="6">
        <f t="shared" si="3"/>
        <v>8.9041095890410951</v>
      </c>
      <c r="L41" s="5">
        <v>0</v>
      </c>
      <c r="M41" s="6">
        <v>0</v>
      </c>
      <c r="N41" s="4"/>
    </row>
    <row r="42" spans="1:14" x14ac:dyDescent="0.2">
      <c r="A42" s="2"/>
      <c r="B42" s="2" t="s">
        <v>46</v>
      </c>
      <c r="C42" s="5">
        <v>209</v>
      </c>
      <c r="D42" s="5">
        <v>150</v>
      </c>
      <c r="E42" s="6">
        <f t="shared" si="0"/>
        <v>71.770334928229659</v>
      </c>
      <c r="F42" s="5">
        <v>59</v>
      </c>
      <c r="G42" s="6">
        <f t="shared" si="1"/>
        <v>28.229665071770331</v>
      </c>
      <c r="H42" s="5">
        <v>197</v>
      </c>
      <c r="I42" s="6">
        <f t="shared" si="2"/>
        <v>94.258373205741634</v>
      </c>
      <c r="J42" s="5">
        <v>0</v>
      </c>
      <c r="K42" s="6">
        <v>0</v>
      </c>
      <c r="L42" s="5">
        <v>12</v>
      </c>
      <c r="M42" s="6">
        <f t="shared" si="4"/>
        <v>5.741626794258373</v>
      </c>
      <c r="N42" s="4"/>
    </row>
    <row r="43" spans="1:14" x14ac:dyDescent="0.2">
      <c r="A43" s="2"/>
      <c r="B43" s="2" t="s">
        <v>47</v>
      </c>
      <c r="C43" s="5">
        <v>263</v>
      </c>
      <c r="D43" s="5">
        <v>172</v>
      </c>
      <c r="E43" s="6">
        <f t="shared" si="0"/>
        <v>65.399239543726239</v>
      </c>
      <c r="F43" s="5">
        <v>91</v>
      </c>
      <c r="G43" s="6">
        <f t="shared" si="1"/>
        <v>34.600760456273768</v>
      </c>
      <c r="H43" s="5">
        <v>237</v>
      </c>
      <c r="I43" s="6">
        <f t="shared" si="2"/>
        <v>90.114068441064646</v>
      </c>
      <c r="J43" s="5">
        <v>14</v>
      </c>
      <c r="K43" s="6">
        <f t="shared" si="3"/>
        <v>5.3231939163498092</v>
      </c>
      <c r="L43" s="5">
        <v>12</v>
      </c>
      <c r="M43" s="6">
        <f t="shared" si="4"/>
        <v>4.5627376425855513</v>
      </c>
      <c r="N43" s="4"/>
    </row>
    <row r="44" spans="1:14" x14ac:dyDescent="0.2">
      <c r="A44" s="2"/>
      <c r="B44" s="2" t="s">
        <v>48</v>
      </c>
      <c r="C44" s="5">
        <v>190</v>
      </c>
      <c r="D44" s="5">
        <v>175</v>
      </c>
      <c r="E44" s="6">
        <f t="shared" si="0"/>
        <v>92.10526315789474</v>
      </c>
      <c r="F44" s="5">
        <v>15</v>
      </c>
      <c r="G44" s="6">
        <f t="shared" si="1"/>
        <v>7.8947368421052628</v>
      </c>
      <c r="H44" s="5">
        <v>141</v>
      </c>
      <c r="I44" s="6">
        <f t="shared" si="2"/>
        <v>74.210526315789465</v>
      </c>
      <c r="J44" s="5">
        <v>12</v>
      </c>
      <c r="K44" s="6">
        <f t="shared" si="3"/>
        <v>6.3157894736842106</v>
      </c>
      <c r="L44" s="5">
        <v>37</v>
      </c>
      <c r="M44" s="6">
        <f t="shared" si="4"/>
        <v>19.473684210526315</v>
      </c>
      <c r="N44" s="4"/>
    </row>
    <row r="45" spans="1:14" x14ac:dyDescent="0.2">
      <c r="A45" s="2"/>
      <c r="B45" s="2" t="s">
        <v>49</v>
      </c>
      <c r="C45" s="5">
        <v>373</v>
      </c>
      <c r="D45" s="5">
        <v>310</v>
      </c>
      <c r="E45" s="6">
        <f t="shared" si="0"/>
        <v>83.10991957104558</v>
      </c>
      <c r="F45" s="5">
        <v>63</v>
      </c>
      <c r="G45" s="6">
        <f t="shared" si="1"/>
        <v>16.890080428954423</v>
      </c>
      <c r="H45" s="5">
        <v>306</v>
      </c>
      <c r="I45" s="6">
        <f t="shared" si="2"/>
        <v>82.037533512064343</v>
      </c>
      <c r="J45" s="5">
        <v>4</v>
      </c>
      <c r="K45" s="6">
        <f t="shared" si="3"/>
        <v>1.0723860589812333</v>
      </c>
      <c r="L45" s="5">
        <v>63</v>
      </c>
      <c r="M45" s="6">
        <f t="shared" si="4"/>
        <v>16.890080428954423</v>
      </c>
      <c r="N45" s="4"/>
    </row>
    <row r="46" spans="1:14" x14ac:dyDescent="0.2">
      <c r="A46" s="2"/>
      <c r="B46" s="2" t="s">
        <v>50</v>
      </c>
      <c r="C46" s="5">
        <v>933</v>
      </c>
      <c r="D46" s="5">
        <v>737</v>
      </c>
      <c r="E46" s="6">
        <f t="shared" si="0"/>
        <v>78.9924973204716</v>
      </c>
      <c r="F46" s="5">
        <v>196</v>
      </c>
      <c r="G46" s="6">
        <f t="shared" si="1"/>
        <v>21.007502679528404</v>
      </c>
      <c r="H46" s="5">
        <v>805</v>
      </c>
      <c r="I46" s="6">
        <f t="shared" si="2"/>
        <v>86.280814576634512</v>
      </c>
      <c r="J46" s="5">
        <v>69</v>
      </c>
      <c r="K46" s="6">
        <f t="shared" si="3"/>
        <v>7.395498392282958</v>
      </c>
      <c r="L46" s="5">
        <v>59</v>
      </c>
      <c r="M46" s="6">
        <f t="shared" si="4"/>
        <v>6.3236870310825299</v>
      </c>
      <c r="N46" s="4"/>
    </row>
    <row r="47" spans="1:14" x14ac:dyDescent="0.2">
      <c r="A47" s="2"/>
      <c r="B47" s="2" t="s">
        <v>51</v>
      </c>
      <c r="C47" s="5">
        <v>765</v>
      </c>
      <c r="D47" s="5">
        <v>576</v>
      </c>
      <c r="E47" s="6">
        <f t="shared" si="0"/>
        <v>75.294117647058826</v>
      </c>
      <c r="F47" s="5">
        <v>189</v>
      </c>
      <c r="G47" s="6">
        <f t="shared" si="1"/>
        <v>24.705882352941178</v>
      </c>
      <c r="H47" s="5">
        <v>739</v>
      </c>
      <c r="I47" s="6">
        <f t="shared" si="2"/>
        <v>96.601307189542482</v>
      </c>
      <c r="J47" s="5">
        <v>17</v>
      </c>
      <c r="K47" s="6">
        <f t="shared" si="3"/>
        <v>2.2222222222222223</v>
      </c>
      <c r="L47" s="5">
        <v>9</v>
      </c>
      <c r="M47" s="6">
        <f t="shared" si="4"/>
        <v>1.1764705882352942</v>
      </c>
      <c r="N47" s="4"/>
    </row>
    <row r="48" spans="1:14" x14ac:dyDescent="0.2">
      <c r="A48" s="2"/>
      <c r="B48" s="2" t="s">
        <v>52</v>
      </c>
      <c r="C48" s="5">
        <v>7309</v>
      </c>
      <c r="D48" s="5">
        <v>6629</v>
      </c>
      <c r="E48" s="6">
        <f t="shared" si="0"/>
        <v>90.696401696538516</v>
      </c>
      <c r="F48" s="5">
        <v>680</v>
      </c>
      <c r="G48" s="6">
        <f t="shared" si="1"/>
        <v>9.3035983034614862</v>
      </c>
      <c r="H48" s="5">
        <v>6958</v>
      </c>
      <c r="I48" s="6">
        <f t="shared" si="2"/>
        <v>95.197701463948562</v>
      </c>
      <c r="J48" s="5">
        <v>214</v>
      </c>
      <c r="K48" s="6">
        <f t="shared" si="3"/>
        <v>2.9278971131481737</v>
      </c>
      <c r="L48" s="5">
        <v>137</v>
      </c>
      <c r="M48" s="6">
        <f t="shared" si="4"/>
        <v>1.8744014229032699</v>
      </c>
      <c r="N48" s="4"/>
    </row>
    <row r="49" spans="1:14" x14ac:dyDescent="0.2">
      <c r="A49" s="2"/>
      <c r="B49" s="2" t="s">
        <v>53</v>
      </c>
      <c r="C49" s="5">
        <v>7396</v>
      </c>
      <c r="D49" s="5">
        <v>2985</v>
      </c>
      <c r="E49" s="6">
        <f t="shared" si="0"/>
        <v>40.359653866955107</v>
      </c>
      <c r="F49" s="5">
        <v>4411</v>
      </c>
      <c r="G49" s="6">
        <f t="shared" si="1"/>
        <v>59.640346133044886</v>
      </c>
      <c r="H49" s="5">
        <v>7007</v>
      </c>
      <c r="I49" s="6">
        <f t="shared" si="2"/>
        <v>94.740400216333157</v>
      </c>
      <c r="J49" s="5">
        <v>365</v>
      </c>
      <c r="K49" s="6">
        <f t="shared" si="3"/>
        <v>4.9351000540832883</v>
      </c>
      <c r="L49" s="5">
        <v>24</v>
      </c>
      <c r="M49" s="6">
        <f t="shared" si="4"/>
        <v>0.32449972958355866</v>
      </c>
      <c r="N49" s="4"/>
    </row>
    <row r="50" spans="1:14" s="19" customFormat="1" ht="21" customHeight="1" x14ac:dyDescent="0.2">
      <c r="A50" s="19" t="s">
        <v>54</v>
      </c>
      <c r="C50" s="20">
        <f>SUM(C51:C59)</f>
        <v>5173</v>
      </c>
      <c r="D50" s="20">
        <f>SUM(D51:D59)</f>
        <v>4026</v>
      </c>
      <c r="E50" s="21">
        <f t="shared" si="0"/>
        <v>77.827179586313548</v>
      </c>
      <c r="F50" s="20">
        <f>SUM(F51:F59)</f>
        <v>1147</v>
      </c>
      <c r="G50" s="21">
        <f t="shared" si="1"/>
        <v>22.172820413686448</v>
      </c>
      <c r="H50" s="20">
        <f>SUM(H51:H59)</f>
        <v>4303</v>
      </c>
      <c r="I50" s="21">
        <f t="shared" si="2"/>
        <v>83.181906050647598</v>
      </c>
      <c r="J50" s="20">
        <f>SUM(J51:J59)</f>
        <v>428</v>
      </c>
      <c r="K50" s="21">
        <f t="shared" si="3"/>
        <v>8.2737289773825626</v>
      </c>
      <c r="L50" s="20">
        <f>SUM(L51:L59)</f>
        <v>442</v>
      </c>
      <c r="M50" s="21">
        <f t="shared" si="4"/>
        <v>8.5443649719698431</v>
      </c>
      <c r="N50" s="22"/>
    </row>
    <row r="51" spans="1:14" ht="21" customHeight="1" x14ac:dyDescent="0.2">
      <c r="A51" s="2"/>
      <c r="B51" s="2" t="s">
        <v>55</v>
      </c>
      <c r="C51" s="5">
        <v>426</v>
      </c>
      <c r="D51" s="5">
        <v>329</v>
      </c>
      <c r="E51" s="6">
        <f t="shared" si="0"/>
        <v>77.230046948356815</v>
      </c>
      <c r="F51" s="5">
        <v>97</v>
      </c>
      <c r="G51" s="6">
        <f t="shared" si="1"/>
        <v>22.769953051643192</v>
      </c>
      <c r="H51" s="5">
        <v>260</v>
      </c>
      <c r="I51" s="6">
        <f t="shared" si="2"/>
        <v>61.032863849765263</v>
      </c>
      <c r="J51" s="5">
        <v>95</v>
      </c>
      <c r="K51" s="6">
        <f t="shared" si="3"/>
        <v>22.300469483568076</v>
      </c>
      <c r="L51" s="5">
        <v>71</v>
      </c>
      <c r="M51" s="6">
        <f t="shared" si="4"/>
        <v>16.666666666666664</v>
      </c>
      <c r="N51" s="4"/>
    </row>
    <row r="52" spans="1:14" x14ac:dyDescent="0.2">
      <c r="A52" s="2"/>
      <c r="B52" s="2" t="s">
        <v>56</v>
      </c>
      <c r="C52" s="5">
        <v>319</v>
      </c>
      <c r="D52" s="5">
        <v>244</v>
      </c>
      <c r="E52" s="6">
        <f t="shared" si="0"/>
        <v>76.489028213166137</v>
      </c>
      <c r="F52" s="5">
        <v>75</v>
      </c>
      <c r="G52" s="6">
        <f t="shared" si="1"/>
        <v>23.510971786833856</v>
      </c>
      <c r="H52" s="5">
        <v>233</v>
      </c>
      <c r="I52" s="6">
        <f t="shared" si="2"/>
        <v>73.040752351097183</v>
      </c>
      <c r="J52" s="5">
        <v>40</v>
      </c>
      <c r="K52" s="6">
        <f t="shared" si="3"/>
        <v>12.539184952978054</v>
      </c>
      <c r="L52" s="5">
        <v>46</v>
      </c>
      <c r="M52" s="6">
        <f t="shared" si="4"/>
        <v>14.420062695924765</v>
      </c>
      <c r="N52" s="4"/>
    </row>
    <row r="53" spans="1:14" x14ac:dyDescent="0.2">
      <c r="A53" s="2"/>
      <c r="B53" s="2" t="s">
        <v>57</v>
      </c>
      <c r="C53" s="5">
        <v>1014</v>
      </c>
      <c r="D53" s="5">
        <v>836</v>
      </c>
      <c r="E53" s="6">
        <f t="shared" si="0"/>
        <v>82.445759368836292</v>
      </c>
      <c r="F53" s="5">
        <v>178</v>
      </c>
      <c r="G53" s="6">
        <f t="shared" si="1"/>
        <v>17.554240631163708</v>
      </c>
      <c r="H53" s="5">
        <v>935</v>
      </c>
      <c r="I53" s="6">
        <f t="shared" si="2"/>
        <v>92.209072978303752</v>
      </c>
      <c r="J53" s="5">
        <v>62</v>
      </c>
      <c r="K53" s="6">
        <f t="shared" si="3"/>
        <v>6.1143984220907299</v>
      </c>
      <c r="L53" s="5">
        <v>17</v>
      </c>
      <c r="M53" s="6">
        <f t="shared" si="4"/>
        <v>1.6765285996055226</v>
      </c>
      <c r="N53" s="4"/>
    </row>
    <row r="54" spans="1:14" x14ac:dyDescent="0.2">
      <c r="A54" s="2"/>
      <c r="B54" s="2" t="s">
        <v>58</v>
      </c>
      <c r="C54" s="5">
        <v>397</v>
      </c>
      <c r="D54" s="5">
        <v>278</v>
      </c>
      <c r="E54" s="6">
        <f t="shared" si="0"/>
        <v>70.025188916876573</v>
      </c>
      <c r="F54" s="5">
        <v>119</v>
      </c>
      <c r="G54" s="6">
        <f t="shared" si="1"/>
        <v>29.974811083123427</v>
      </c>
      <c r="H54" s="5">
        <v>333</v>
      </c>
      <c r="I54" s="6">
        <f t="shared" si="2"/>
        <v>83.879093198992436</v>
      </c>
      <c r="J54" s="5">
        <v>46</v>
      </c>
      <c r="K54" s="6">
        <f t="shared" si="3"/>
        <v>11.586901763224182</v>
      </c>
      <c r="L54" s="5">
        <v>18</v>
      </c>
      <c r="M54" s="6">
        <f t="shared" si="4"/>
        <v>4.5340050377833752</v>
      </c>
      <c r="N54" s="4"/>
    </row>
    <row r="55" spans="1:14" x14ac:dyDescent="0.2">
      <c r="A55" s="2"/>
      <c r="B55" s="2" t="s">
        <v>59</v>
      </c>
      <c r="C55" s="5">
        <v>675</v>
      </c>
      <c r="D55" s="5">
        <v>590</v>
      </c>
      <c r="E55" s="6">
        <f t="shared" si="0"/>
        <v>87.407407407407405</v>
      </c>
      <c r="F55" s="5">
        <v>85</v>
      </c>
      <c r="G55" s="6">
        <f t="shared" si="1"/>
        <v>12.592592592592592</v>
      </c>
      <c r="H55" s="5">
        <v>667</v>
      </c>
      <c r="I55" s="6">
        <f t="shared" si="2"/>
        <v>98.81481481481481</v>
      </c>
      <c r="J55" s="5">
        <v>2</v>
      </c>
      <c r="K55" s="6">
        <f t="shared" si="3"/>
        <v>0.29629629629629628</v>
      </c>
      <c r="L55" s="5">
        <v>6</v>
      </c>
      <c r="M55" s="6">
        <f t="shared" si="4"/>
        <v>0.88888888888888884</v>
      </c>
      <c r="N55" s="4"/>
    </row>
    <row r="56" spans="1:14" x14ac:dyDescent="0.2">
      <c r="A56" s="2"/>
      <c r="B56" s="2" t="s">
        <v>60</v>
      </c>
      <c r="C56" s="5">
        <v>845</v>
      </c>
      <c r="D56" s="5">
        <v>636</v>
      </c>
      <c r="E56" s="6">
        <f t="shared" si="0"/>
        <v>75.26627218934911</v>
      </c>
      <c r="F56" s="5">
        <v>209</v>
      </c>
      <c r="G56" s="6">
        <f t="shared" si="1"/>
        <v>24.733727810650887</v>
      </c>
      <c r="H56" s="5">
        <v>692</v>
      </c>
      <c r="I56" s="6">
        <f t="shared" si="2"/>
        <v>81.89349112426035</v>
      </c>
      <c r="J56" s="5">
        <v>71</v>
      </c>
      <c r="K56" s="6">
        <f t="shared" si="3"/>
        <v>8.4023668639053248</v>
      </c>
      <c r="L56" s="5">
        <v>82</v>
      </c>
      <c r="M56" s="6">
        <f t="shared" si="4"/>
        <v>9.7041420118343193</v>
      </c>
      <c r="N56" s="4"/>
    </row>
    <row r="57" spans="1:14" x14ac:dyDescent="0.2">
      <c r="A57" s="2"/>
      <c r="B57" s="2" t="s">
        <v>61</v>
      </c>
      <c r="C57" s="5">
        <v>673</v>
      </c>
      <c r="D57" s="5">
        <v>638</v>
      </c>
      <c r="E57" s="6">
        <f t="shared" si="0"/>
        <v>94.799405646359574</v>
      </c>
      <c r="F57" s="5">
        <v>35</v>
      </c>
      <c r="G57" s="6">
        <f t="shared" si="1"/>
        <v>5.2005943536404162</v>
      </c>
      <c r="H57" s="5">
        <v>664</v>
      </c>
      <c r="I57" s="6">
        <f t="shared" si="2"/>
        <v>98.662704309063898</v>
      </c>
      <c r="J57" s="5">
        <v>0</v>
      </c>
      <c r="K57" s="6">
        <v>0</v>
      </c>
      <c r="L57" s="5">
        <v>9</v>
      </c>
      <c r="M57" s="6">
        <f t="shared" si="4"/>
        <v>1.3372956909361069</v>
      </c>
      <c r="N57" s="4"/>
    </row>
    <row r="58" spans="1:14" x14ac:dyDescent="0.2">
      <c r="A58" s="2"/>
      <c r="B58" s="2" t="s">
        <v>62</v>
      </c>
      <c r="C58" s="5">
        <v>260</v>
      </c>
      <c r="D58" s="5">
        <v>27</v>
      </c>
      <c r="E58" s="6">
        <f t="shared" si="0"/>
        <v>10.384615384615385</v>
      </c>
      <c r="F58" s="5">
        <v>233</v>
      </c>
      <c r="G58" s="6">
        <f t="shared" si="1"/>
        <v>89.615384615384613</v>
      </c>
      <c r="H58" s="5">
        <v>131</v>
      </c>
      <c r="I58" s="6">
        <f t="shared" si="2"/>
        <v>50.384615384615387</v>
      </c>
      <c r="J58" s="5">
        <v>43</v>
      </c>
      <c r="K58" s="6">
        <f t="shared" si="3"/>
        <v>16.538461538461537</v>
      </c>
      <c r="L58" s="5">
        <v>86</v>
      </c>
      <c r="M58" s="6">
        <f t="shared" si="4"/>
        <v>33.076923076923073</v>
      </c>
      <c r="N58" s="4"/>
    </row>
    <row r="59" spans="1:14" x14ac:dyDescent="0.2">
      <c r="A59" s="2"/>
      <c r="B59" s="2" t="s">
        <v>63</v>
      </c>
      <c r="C59" s="5">
        <v>564</v>
      </c>
      <c r="D59" s="5">
        <v>448</v>
      </c>
      <c r="E59" s="6">
        <f t="shared" si="0"/>
        <v>79.432624113475185</v>
      </c>
      <c r="F59" s="5">
        <v>116</v>
      </c>
      <c r="G59" s="6">
        <f t="shared" si="1"/>
        <v>20.567375886524822</v>
      </c>
      <c r="H59" s="5">
        <v>388</v>
      </c>
      <c r="I59" s="6">
        <f t="shared" si="2"/>
        <v>68.794326241134755</v>
      </c>
      <c r="J59" s="5">
        <v>69</v>
      </c>
      <c r="K59" s="6">
        <f t="shared" si="3"/>
        <v>12.23404255319149</v>
      </c>
      <c r="L59" s="5">
        <v>107</v>
      </c>
      <c r="M59" s="6">
        <f t="shared" si="4"/>
        <v>18.971631205673759</v>
      </c>
      <c r="N59" s="4"/>
    </row>
    <row r="60" spans="1:14" s="19" customFormat="1" ht="21" customHeight="1" x14ac:dyDescent="0.2">
      <c r="A60" s="19" t="s">
        <v>64</v>
      </c>
      <c r="C60" s="20">
        <f>SUM(C61:C67)</f>
        <v>2766</v>
      </c>
      <c r="D60" s="20">
        <f>SUM(D61:D67)</f>
        <v>1910</v>
      </c>
      <c r="E60" s="21">
        <f t="shared" si="0"/>
        <v>69.052783803326108</v>
      </c>
      <c r="F60" s="20">
        <f>SUM(F61:F67)</f>
        <v>856</v>
      </c>
      <c r="G60" s="21">
        <f t="shared" si="1"/>
        <v>30.947216196673899</v>
      </c>
      <c r="H60" s="20">
        <f>SUM(H61:H67)</f>
        <v>2266</v>
      </c>
      <c r="I60" s="21">
        <f t="shared" si="2"/>
        <v>81.923355025307302</v>
      </c>
      <c r="J60" s="20">
        <f>SUM(J61:J67)</f>
        <v>276</v>
      </c>
      <c r="K60" s="21">
        <f t="shared" si="3"/>
        <v>9.9783080260303691</v>
      </c>
      <c r="L60" s="20">
        <f>SUM(L61:L67)</f>
        <v>224</v>
      </c>
      <c r="M60" s="21">
        <f t="shared" si="4"/>
        <v>8.0983369486623289</v>
      </c>
      <c r="N60" s="22"/>
    </row>
    <row r="61" spans="1:14" ht="21" customHeight="1" x14ac:dyDescent="0.2">
      <c r="A61" s="2"/>
      <c r="B61" s="2" t="s">
        <v>65</v>
      </c>
      <c r="C61" s="5">
        <v>897</v>
      </c>
      <c r="D61" s="5">
        <v>678</v>
      </c>
      <c r="E61" s="6">
        <f t="shared" si="0"/>
        <v>75.585284280936463</v>
      </c>
      <c r="F61" s="5">
        <v>219</v>
      </c>
      <c r="G61" s="6">
        <f t="shared" si="1"/>
        <v>24.414715719063544</v>
      </c>
      <c r="H61" s="5">
        <v>705</v>
      </c>
      <c r="I61" s="6">
        <f t="shared" si="2"/>
        <v>78.595317725752508</v>
      </c>
      <c r="J61" s="5">
        <v>169</v>
      </c>
      <c r="K61" s="6">
        <f t="shared" si="3"/>
        <v>18.840579710144929</v>
      </c>
      <c r="L61" s="5">
        <v>23</v>
      </c>
      <c r="M61" s="6">
        <f t="shared" si="4"/>
        <v>2.5641025641025639</v>
      </c>
      <c r="N61" s="4"/>
    </row>
    <row r="62" spans="1:14" x14ac:dyDescent="0.2">
      <c r="A62" s="2"/>
      <c r="B62" s="2" t="s">
        <v>66</v>
      </c>
      <c r="C62" s="5">
        <v>305</v>
      </c>
      <c r="D62" s="5">
        <v>192</v>
      </c>
      <c r="E62" s="6">
        <f t="shared" si="0"/>
        <v>62.950819672131153</v>
      </c>
      <c r="F62" s="5">
        <v>113</v>
      </c>
      <c r="G62" s="6">
        <f t="shared" si="1"/>
        <v>37.049180327868854</v>
      </c>
      <c r="H62" s="5">
        <v>298</v>
      </c>
      <c r="I62" s="6">
        <f t="shared" si="2"/>
        <v>97.704918032786878</v>
      </c>
      <c r="J62" s="5">
        <v>0</v>
      </c>
      <c r="K62" s="6">
        <v>0</v>
      </c>
      <c r="L62" s="5">
        <v>7</v>
      </c>
      <c r="M62" s="6">
        <f t="shared" si="4"/>
        <v>2.2950819672131146</v>
      </c>
      <c r="N62" s="4"/>
    </row>
    <row r="63" spans="1:14" x14ac:dyDescent="0.2">
      <c r="A63" s="2"/>
      <c r="B63" s="2" t="s">
        <v>67</v>
      </c>
      <c r="C63" s="5">
        <v>279</v>
      </c>
      <c r="D63" s="5">
        <v>175</v>
      </c>
      <c r="E63" s="6">
        <f t="shared" si="0"/>
        <v>62.724014336917563</v>
      </c>
      <c r="F63" s="5">
        <v>104</v>
      </c>
      <c r="G63" s="6">
        <f t="shared" si="1"/>
        <v>37.275985663082437</v>
      </c>
      <c r="H63" s="5">
        <v>217</v>
      </c>
      <c r="I63" s="6">
        <f t="shared" si="2"/>
        <v>77.777777777777786</v>
      </c>
      <c r="J63" s="5">
        <v>0</v>
      </c>
      <c r="K63" s="6">
        <v>0</v>
      </c>
      <c r="L63" s="5">
        <v>62</v>
      </c>
      <c r="M63" s="6">
        <f t="shared" si="4"/>
        <v>22.222222222222221</v>
      </c>
      <c r="N63" s="4"/>
    </row>
    <row r="64" spans="1:14" x14ac:dyDescent="0.2">
      <c r="A64" s="2"/>
      <c r="B64" s="2" t="s">
        <v>68</v>
      </c>
      <c r="C64" s="5">
        <v>360</v>
      </c>
      <c r="D64" s="5">
        <v>327</v>
      </c>
      <c r="E64" s="6">
        <f t="shared" si="0"/>
        <v>90.833333333333329</v>
      </c>
      <c r="F64" s="5">
        <v>33</v>
      </c>
      <c r="G64" s="6">
        <f t="shared" si="1"/>
        <v>9.1666666666666661</v>
      </c>
      <c r="H64" s="5">
        <v>309</v>
      </c>
      <c r="I64" s="6">
        <f t="shared" si="2"/>
        <v>85.833333333333329</v>
      </c>
      <c r="J64" s="5">
        <v>46</v>
      </c>
      <c r="K64" s="6">
        <v>0</v>
      </c>
      <c r="L64" s="5">
        <v>5</v>
      </c>
      <c r="M64" s="6">
        <f t="shared" si="4"/>
        <v>1.3888888888888888</v>
      </c>
      <c r="N64" s="4"/>
    </row>
    <row r="65" spans="1:14" x14ac:dyDescent="0.2">
      <c r="A65" s="2"/>
      <c r="B65" s="2" t="s">
        <v>69</v>
      </c>
      <c r="C65" s="5">
        <v>467</v>
      </c>
      <c r="D65" s="5">
        <v>218</v>
      </c>
      <c r="E65" s="6">
        <f t="shared" si="0"/>
        <v>46.680942184154176</v>
      </c>
      <c r="F65" s="5">
        <v>249</v>
      </c>
      <c r="G65" s="6">
        <f t="shared" si="1"/>
        <v>53.319057815845824</v>
      </c>
      <c r="H65" s="5">
        <v>389</v>
      </c>
      <c r="I65" s="6">
        <f t="shared" si="2"/>
        <v>83.297644539614552</v>
      </c>
      <c r="J65" s="5">
        <v>33</v>
      </c>
      <c r="K65" s="6">
        <f t="shared" si="3"/>
        <v>7.0663811563169174</v>
      </c>
      <c r="L65" s="5">
        <v>45</v>
      </c>
      <c r="M65" s="6">
        <f t="shared" si="4"/>
        <v>9.6359743040685224</v>
      </c>
      <c r="N65" s="4"/>
    </row>
    <row r="66" spans="1:14" x14ac:dyDescent="0.2">
      <c r="A66" s="2"/>
      <c r="B66" s="2" t="s">
        <v>70</v>
      </c>
      <c r="C66" s="5">
        <v>324</v>
      </c>
      <c r="D66" s="5">
        <v>243</v>
      </c>
      <c r="E66" s="6">
        <f t="shared" si="0"/>
        <v>75</v>
      </c>
      <c r="F66" s="5">
        <v>81</v>
      </c>
      <c r="G66" s="6">
        <f t="shared" si="1"/>
        <v>25</v>
      </c>
      <c r="H66" s="5">
        <v>228</v>
      </c>
      <c r="I66" s="6">
        <f t="shared" si="2"/>
        <v>70.370370370370367</v>
      </c>
      <c r="J66" s="5">
        <v>21</v>
      </c>
      <c r="K66" s="6">
        <f t="shared" si="3"/>
        <v>6.481481481481481</v>
      </c>
      <c r="L66" s="5">
        <v>75</v>
      </c>
      <c r="M66" s="6">
        <f t="shared" si="4"/>
        <v>23.148148148148149</v>
      </c>
      <c r="N66" s="4"/>
    </row>
    <row r="67" spans="1:14" x14ac:dyDescent="0.2">
      <c r="A67" s="2"/>
      <c r="B67" s="2" t="s">
        <v>71</v>
      </c>
      <c r="C67" s="5">
        <v>134</v>
      </c>
      <c r="D67" s="5">
        <v>77</v>
      </c>
      <c r="E67" s="6">
        <f t="shared" si="0"/>
        <v>57.462686567164177</v>
      </c>
      <c r="F67" s="5">
        <v>57</v>
      </c>
      <c r="G67" s="6">
        <f t="shared" si="1"/>
        <v>42.537313432835823</v>
      </c>
      <c r="H67" s="5">
        <v>120</v>
      </c>
      <c r="I67" s="6">
        <f t="shared" si="2"/>
        <v>89.552238805970148</v>
      </c>
      <c r="J67" s="5">
        <v>7</v>
      </c>
      <c r="K67" s="6">
        <f t="shared" si="3"/>
        <v>5.2238805970149249</v>
      </c>
      <c r="L67" s="5">
        <v>7</v>
      </c>
      <c r="M67" s="6">
        <f t="shared" si="4"/>
        <v>5.2238805970149249</v>
      </c>
      <c r="N67" s="4"/>
    </row>
    <row r="68" spans="1:14" s="19" customFormat="1" ht="21" customHeight="1" x14ac:dyDescent="0.2">
      <c r="A68" s="19" t="s">
        <v>72</v>
      </c>
      <c r="C68" s="20">
        <f>SUM(C69:C78)</f>
        <v>5773</v>
      </c>
      <c r="D68" s="20">
        <f>SUM(D69:D78)</f>
        <v>4266</v>
      </c>
      <c r="E68" s="21">
        <f t="shared" si="0"/>
        <v>73.895721461978169</v>
      </c>
      <c r="F68" s="20">
        <f>SUM(F69:F78)</f>
        <v>1507</v>
      </c>
      <c r="G68" s="21">
        <f t="shared" si="1"/>
        <v>26.104278538021823</v>
      </c>
      <c r="H68" s="20">
        <f>SUM(H69:H78)</f>
        <v>5430</v>
      </c>
      <c r="I68" s="21">
        <f t="shared" si="2"/>
        <v>94.058548415035517</v>
      </c>
      <c r="J68" s="20">
        <f>SUM(J69:J78)</f>
        <v>112</v>
      </c>
      <c r="K68" s="21">
        <f t="shared" si="3"/>
        <v>1.9400658236618744</v>
      </c>
      <c r="L68" s="20">
        <f>SUM(L69:L78)</f>
        <v>231</v>
      </c>
      <c r="M68" s="21">
        <f t="shared" si="4"/>
        <v>4.0013857613026156</v>
      </c>
      <c r="N68" s="22"/>
    </row>
    <row r="69" spans="1:14" ht="21" customHeight="1" x14ac:dyDescent="0.2">
      <c r="A69" s="2"/>
      <c r="B69" s="2" t="s">
        <v>73</v>
      </c>
      <c r="C69" s="5">
        <v>465</v>
      </c>
      <c r="D69" s="5">
        <v>344</v>
      </c>
      <c r="E69" s="6">
        <f t="shared" si="0"/>
        <v>73.978494623655905</v>
      </c>
      <c r="F69" s="5">
        <v>121</v>
      </c>
      <c r="G69" s="6">
        <f t="shared" si="1"/>
        <v>26.021505376344084</v>
      </c>
      <c r="H69" s="5">
        <v>349</v>
      </c>
      <c r="I69" s="6">
        <f t="shared" si="2"/>
        <v>75.053763440860209</v>
      </c>
      <c r="J69" s="5">
        <v>28</v>
      </c>
      <c r="K69" s="6">
        <f t="shared" si="3"/>
        <v>6.021505376344086</v>
      </c>
      <c r="L69" s="5">
        <v>88</v>
      </c>
      <c r="M69" s="6">
        <f t="shared" si="4"/>
        <v>18.9247311827957</v>
      </c>
      <c r="N69" s="4"/>
    </row>
    <row r="70" spans="1:14" x14ac:dyDescent="0.2">
      <c r="A70" s="2"/>
      <c r="B70" s="2" t="s">
        <v>74</v>
      </c>
      <c r="C70" s="5">
        <v>253</v>
      </c>
      <c r="D70" s="5">
        <v>105</v>
      </c>
      <c r="E70" s="6">
        <f t="shared" si="0"/>
        <v>41.501976284584977</v>
      </c>
      <c r="F70" s="5">
        <v>148</v>
      </c>
      <c r="G70" s="6">
        <f t="shared" si="1"/>
        <v>58.498023715415016</v>
      </c>
      <c r="H70" s="5">
        <v>253</v>
      </c>
      <c r="I70" s="6">
        <f t="shared" si="2"/>
        <v>100</v>
      </c>
      <c r="J70" s="5">
        <v>0</v>
      </c>
      <c r="K70" s="6">
        <v>0</v>
      </c>
      <c r="L70" s="5">
        <v>0</v>
      </c>
      <c r="M70" s="6">
        <v>0</v>
      </c>
      <c r="N70" s="4"/>
    </row>
    <row r="71" spans="1:14" x14ac:dyDescent="0.2">
      <c r="A71" s="2"/>
      <c r="B71" s="2" t="s">
        <v>75</v>
      </c>
      <c r="C71" s="5">
        <v>433</v>
      </c>
      <c r="D71" s="5">
        <v>268</v>
      </c>
      <c r="E71" s="6">
        <f t="shared" si="0"/>
        <v>61.893764434180142</v>
      </c>
      <c r="F71" s="5">
        <v>165</v>
      </c>
      <c r="G71" s="6">
        <f t="shared" si="1"/>
        <v>38.106235565819865</v>
      </c>
      <c r="H71" s="5">
        <v>416</v>
      </c>
      <c r="I71" s="6">
        <f t="shared" si="2"/>
        <v>96.073903002309464</v>
      </c>
      <c r="J71" s="5">
        <v>9</v>
      </c>
      <c r="K71" s="6">
        <f t="shared" si="3"/>
        <v>2.0785219399538106</v>
      </c>
      <c r="L71" s="5">
        <v>8</v>
      </c>
      <c r="M71" s="6">
        <f t="shared" si="4"/>
        <v>1.8475750577367205</v>
      </c>
      <c r="N71" s="4"/>
    </row>
    <row r="72" spans="1:14" x14ac:dyDescent="0.2">
      <c r="A72" s="2"/>
      <c r="B72" s="2" t="s">
        <v>76</v>
      </c>
      <c r="C72" s="5">
        <v>490</v>
      </c>
      <c r="D72" s="5">
        <v>338</v>
      </c>
      <c r="E72" s="6">
        <f t="shared" si="0"/>
        <v>68.979591836734699</v>
      </c>
      <c r="F72" s="5">
        <v>152</v>
      </c>
      <c r="G72" s="6">
        <f t="shared" si="1"/>
        <v>31.020408163265305</v>
      </c>
      <c r="H72" s="5">
        <v>466</v>
      </c>
      <c r="I72" s="6">
        <f t="shared" si="2"/>
        <v>95.102040816326522</v>
      </c>
      <c r="J72" s="5">
        <v>24</v>
      </c>
      <c r="K72" s="6">
        <f t="shared" si="3"/>
        <v>4.8979591836734695</v>
      </c>
      <c r="L72" s="5">
        <v>0</v>
      </c>
      <c r="M72" s="6">
        <v>0</v>
      </c>
      <c r="N72" s="4"/>
    </row>
    <row r="73" spans="1:14" x14ac:dyDescent="0.2">
      <c r="A73" s="2"/>
      <c r="B73" s="2" t="s">
        <v>77</v>
      </c>
      <c r="C73" s="5">
        <v>469</v>
      </c>
      <c r="D73" s="5">
        <v>381</v>
      </c>
      <c r="E73" s="6">
        <f t="shared" si="0"/>
        <v>81.236673773987206</v>
      </c>
      <c r="F73" s="5">
        <v>88</v>
      </c>
      <c r="G73" s="6">
        <f t="shared" si="1"/>
        <v>18.763326226012794</v>
      </c>
      <c r="H73" s="5">
        <v>456</v>
      </c>
      <c r="I73" s="6">
        <f t="shared" si="2"/>
        <v>97.228144989339015</v>
      </c>
      <c r="J73" s="5">
        <v>0</v>
      </c>
      <c r="K73" s="6">
        <v>0</v>
      </c>
      <c r="L73" s="5">
        <v>13</v>
      </c>
      <c r="M73" s="6">
        <f t="shared" si="4"/>
        <v>2.7718550106609809</v>
      </c>
      <c r="N73" s="4"/>
    </row>
    <row r="74" spans="1:14" x14ac:dyDescent="0.2">
      <c r="A74" s="2"/>
      <c r="B74" s="2" t="s">
        <v>78</v>
      </c>
      <c r="C74" s="5">
        <v>1188</v>
      </c>
      <c r="D74" s="5">
        <v>1138</v>
      </c>
      <c r="E74" s="6">
        <f t="shared" ref="E74:E113" si="5">IF(D74=0,".0",D74/C74*100)</f>
        <v>95.7912457912458</v>
      </c>
      <c r="F74" s="5">
        <v>50</v>
      </c>
      <c r="G74" s="6">
        <f t="shared" ref="G74:G113" si="6">IF(F74=0,".0",F74/C74*100)</f>
        <v>4.2087542087542094</v>
      </c>
      <c r="H74" s="5">
        <v>1183</v>
      </c>
      <c r="I74" s="6">
        <f t="shared" ref="I74:I113" si="7">IF(H74=0,".0",H74/C74*100)</f>
        <v>99.579124579124581</v>
      </c>
      <c r="J74" s="5">
        <v>1</v>
      </c>
      <c r="K74" s="6">
        <f t="shared" ref="K74:K113" si="8">IF(J74=0,".0",J74/C74*100)</f>
        <v>8.4175084175084167E-2</v>
      </c>
      <c r="L74" s="5">
        <v>4</v>
      </c>
      <c r="M74" s="6">
        <f t="shared" ref="M74:M113" si="9">IF(L74=0,".0",L74/C74*100)</f>
        <v>0.33670033670033667</v>
      </c>
      <c r="N74" s="4"/>
    </row>
    <row r="75" spans="1:14" x14ac:dyDescent="0.2">
      <c r="A75" s="2"/>
      <c r="B75" s="2" t="s">
        <v>79</v>
      </c>
      <c r="C75" s="5">
        <v>855</v>
      </c>
      <c r="D75" s="5">
        <v>723</v>
      </c>
      <c r="E75" s="6">
        <f t="shared" si="5"/>
        <v>84.561403508771932</v>
      </c>
      <c r="F75" s="5">
        <v>132</v>
      </c>
      <c r="G75" s="6">
        <f t="shared" si="6"/>
        <v>15.43859649122807</v>
      </c>
      <c r="H75" s="5">
        <v>818</v>
      </c>
      <c r="I75" s="6">
        <f t="shared" si="7"/>
        <v>95.672514619883046</v>
      </c>
      <c r="J75" s="5">
        <v>35</v>
      </c>
      <c r="K75" s="6">
        <f t="shared" si="8"/>
        <v>4.0935672514619883</v>
      </c>
      <c r="L75" s="5">
        <v>2</v>
      </c>
      <c r="M75" s="6">
        <f t="shared" si="9"/>
        <v>0.23391812865497078</v>
      </c>
      <c r="N75" s="4"/>
    </row>
    <row r="76" spans="1:14" x14ac:dyDescent="0.2">
      <c r="B76" s="2" t="s">
        <v>80</v>
      </c>
      <c r="C76" s="5">
        <v>602</v>
      </c>
      <c r="D76" s="5">
        <v>376</v>
      </c>
      <c r="E76" s="6">
        <f t="shared" si="5"/>
        <v>62.458471760797337</v>
      </c>
      <c r="F76" s="5">
        <v>226</v>
      </c>
      <c r="G76" s="6">
        <f t="shared" si="6"/>
        <v>37.541528239202663</v>
      </c>
      <c r="H76" s="5">
        <v>595</v>
      </c>
      <c r="I76" s="6">
        <f t="shared" si="7"/>
        <v>98.837209302325576</v>
      </c>
      <c r="J76" s="5">
        <v>3</v>
      </c>
      <c r="K76" s="6">
        <f t="shared" si="8"/>
        <v>0.49833887043189368</v>
      </c>
      <c r="L76" s="5">
        <v>4</v>
      </c>
      <c r="M76" s="6">
        <f t="shared" si="9"/>
        <v>0.66445182724252494</v>
      </c>
      <c r="N76" s="4"/>
    </row>
    <row r="77" spans="1:14" x14ac:dyDescent="0.2">
      <c r="B77" s="2" t="s">
        <v>81</v>
      </c>
      <c r="C77" s="5">
        <v>392</v>
      </c>
      <c r="D77" s="5">
        <v>224</v>
      </c>
      <c r="E77" s="6">
        <f t="shared" si="5"/>
        <v>57.142857142857139</v>
      </c>
      <c r="F77" s="5">
        <v>168</v>
      </c>
      <c r="G77" s="6">
        <f t="shared" si="6"/>
        <v>42.857142857142854</v>
      </c>
      <c r="H77" s="5">
        <v>286</v>
      </c>
      <c r="I77" s="6">
        <f t="shared" si="7"/>
        <v>72.959183673469383</v>
      </c>
      <c r="J77" s="5">
        <v>0</v>
      </c>
      <c r="K77" s="6">
        <v>0</v>
      </c>
      <c r="L77" s="5">
        <v>106</v>
      </c>
      <c r="M77" s="6">
        <f t="shared" si="9"/>
        <v>27.040816326530614</v>
      </c>
      <c r="N77" s="4"/>
    </row>
    <row r="78" spans="1:14" x14ac:dyDescent="0.2">
      <c r="B78" s="2" t="s">
        <v>82</v>
      </c>
      <c r="C78" s="5">
        <v>626</v>
      </c>
      <c r="D78" s="5">
        <v>369</v>
      </c>
      <c r="E78" s="6">
        <f t="shared" si="5"/>
        <v>58.945686900958471</v>
      </c>
      <c r="F78" s="5">
        <v>257</v>
      </c>
      <c r="G78" s="6">
        <f t="shared" si="6"/>
        <v>41.054313099041536</v>
      </c>
      <c r="H78" s="5">
        <v>608</v>
      </c>
      <c r="I78" s="6">
        <f t="shared" si="7"/>
        <v>97.124600638977626</v>
      </c>
      <c r="J78" s="5">
        <v>12</v>
      </c>
      <c r="K78" s="6">
        <f t="shared" si="8"/>
        <v>1.9169329073482428</v>
      </c>
      <c r="L78" s="5">
        <v>6</v>
      </c>
      <c r="M78" s="6">
        <f t="shared" si="9"/>
        <v>0.95846645367412142</v>
      </c>
      <c r="N78" s="4"/>
    </row>
    <row r="79" spans="1:14" s="19" customFormat="1" ht="21" customHeight="1" x14ac:dyDescent="0.2">
      <c r="A79" s="19" t="s">
        <v>83</v>
      </c>
      <c r="C79" s="20">
        <f>SUM(C80:C94)</f>
        <v>28310</v>
      </c>
      <c r="D79" s="20">
        <f>SUM(D80:D94)</f>
        <v>9315</v>
      </c>
      <c r="E79" s="21">
        <f t="shared" si="5"/>
        <v>32.903567643942075</v>
      </c>
      <c r="F79" s="20">
        <f>SUM(F80:F94)</f>
        <v>18995</v>
      </c>
      <c r="G79" s="21">
        <f t="shared" si="6"/>
        <v>67.096432356057932</v>
      </c>
      <c r="H79" s="20">
        <f>SUM(H80:H94)</f>
        <v>27666</v>
      </c>
      <c r="I79" s="21">
        <f t="shared" si="7"/>
        <v>97.725185446838566</v>
      </c>
      <c r="J79" s="20">
        <f>SUM(J80:J94)</f>
        <v>385</v>
      </c>
      <c r="K79" s="21">
        <f t="shared" si="8"/>
        <v>1.3599434828682444</v>
      </c>
      <c r="L79" s="20">
        <f>SUM(L80:L94)</f>
        <v>259</v>
      </c>
      <c r="M79" s="21">
        <f t="shared" si="9"/>
        <v>0.9148710702931826</v>
      </c>
      <c r="N79" s="22"/>
    </row>
    <row r="80" spans="1:14" ht="21" customHeight="1" x14ac:dyDescent="0.2">
      <c r="A80" s="2"/>
      <c r="B80" s="2" t="s">
        <v>84</v>
      </c>
      <c r="C80" s="5">
        <v>209</v>
      </c>
      <c r="D80" s="5">
        <v>66</v>
      </c>
      <c r="E80" s="6">
        <f t="shared" si="5"/>
        <v>31.578947368421051</v>
      </c>
      <c r="F80" s="5">
        <v>143</v>
      </c>
      <c r="G80" s="6">
        <f t="shared" si="6"/>
        <v>68.421052631578945</v>
      </c>
      <c r="H80" s="5">
        <v>206</v>
      </c>
      <c r="I80" s="6">
        <f t="shared" si="7"/>
        <v>98.564593301435409</v>
      </c>
      <c r="J80" s="5">
        <v>0</v>
      </c>
      <c r="K80" s="6">
        <v>0</v>
      </c>
      <c r="L80" s="5">
        <v>3</v>
      </c>
      <c r="M80" s="6">
        <f t="shared" si="9"/>
        <v>1.4354066985645932</v>
      </c>
      <c r="N80" s="4"/>
    </row>
    <row r="81" spans="1:14" x14ac:dyDescent="0.2">
      <c r="A81" s="2"/>
      <c r="B81" s="2" t="s">
        <v>85</v>
      </c>
      <c r="C81" s="5">
        <v>14358</v>
      </c>
      <c r="D81" s="5">
        <v>1842</v>
      </c>
      <c r="E81" s="6">
        <f t="shared" si="5"/>
        <v>12.829084830756374</v>
      </c>
      <c r="F81" s="5">
        <v>12516</v>
      </c>
      <c r="G81" s="6">
        <f t="shared" si="6"/>
        <v>87.170915169243628</v>
      </c>
      <c r="H81" s="5">
        <v>14277</v>
      </c>
      <c r="I81" s="6">
        <f t="shared" si="7"/>
        <v>99.435854575846221</v>
      </c>
      <c r="J81" s="5">
        <v>56</v>
      </c>
      <c r="K81" s="6">
        <f t="shared" si="8"/>
        <v>0.390026466081627</v>
      </c>
      <c r="L81" s="5">
        <v>25</v>
      </c>
      <c r="M81" s="6">
        <f t="shared" si="9"/>
        <v>0.17411895807215488</v>
      </c>
      <c r="N81" s="4"/>
    </row>
    <row r="82" spans="1:14" x14ac:dyDescent="0.2">
      <c r="A82" s="2"/>
      <c r="B82" s="2" t="s">
        <v>86</v>
      </c>
      <c r="C82" s="5">
        <v>682</v>
      </c>
      <c r="D82" s="5">
        <v>413</v>
      </c>
      <c r="E82" s="6">
        <f t="shared" si="5"/>
        <v>60.557184750733143</v>
      </c>
      <c r="F82" s="5">
        <v>269</v>
      </c>
      <c r="G82" s="6">
        <f t="shared" si="6"/>
        <v>39.442815249266857</v>
      </c>
      <c r="H82" s="5">
        <v>462</v>
      </c>
      <c r="I82" s="6">
        <f t="shared" si="7"/>
        <v>67.741935483870961</v>
      </c>
      <c r="J82" s="5">
        <v>213</v>
      </c>
      <c r="K82" s="6">
        <f t="shared" si="8"/>
        <v>31.231671554252198</v>
      </c>
      <c r="L82" s="5">
        <v>7</v>
      </c>
      <c r="M82" s="6">
        <f t="shared" si="9"/>
        <v>1.0263929618768328</v>
      </c>
      <c r="N82" s="4"/>
    </row>
    <row r="83" spans="1:14" x14ac:dyDescent="0.2">
      <c r="A83" s="2"/>
      <c r="B83" s="2" t="s">
        <v>87</v>
      </c>
      <c r="C83" s="5">
        <v>623</v>
      </c>
      <c r="D83" s="5">
        <v>366</v>
      </c>
      <c r="E83" s="6">
        <f t="shared" si="5"/>
        <v>58.747993579454253</v>
      </c>
      <c r="F83" s="5">
        <v>257</v>
      </c>
      <c r="G83" s="6">
        <f t="shared" si="6"/>
        <v>41.252006420545747</v>
      </c>
      <c r="H83" s="5">
        <v>613</v>
      </c>
      <c r="I83" s="6">
        <f t="shared" si="7"/>
        <v>98.394863563402893</v>
      </c>
      <c r="J83" s="5">
        <v>8</v>
      </c>
      <c r="K83" s="6">
        <f t="shared" si="8"/>
        <v>1.2841091492776886</v>
      </c>
      <c r="L83" s="5">
        <v>2</v>
      </c>
      <c r="M83" s="6">
        <f t="shared" si="9"/>
        <v>0.32102728731942215</v>
      </c>
      <c r="N83" s="4"/>
    </row>
    <row r="84" spans="1:14" x14ac:dyDescent="0.2">
      <c r="A84" s="2"/>
      <c r="B84" s="2" t="s">
        <v>88</v>
      </c>
      <c r="C84" s="5">
        <v>1597</v>
      </c>
      <c r="D84" s="5">
        <v>1246</v>
      </c>
      <c r="E84" s="6">
        <f t="shared" si="5"/>
        <v>78.021289918597375</v>
      </c>
      <c r="F84" s="5">
        <v>351</v>
      </c>
      <c r="G84" s="6">
        <f t="shared" si="6"/>
        <v>21.978710081402632</v>
      </c>
      <c r="H84" s="5">
        <v>1587</v>
      </c>
      <c r="I84" s="6">
        <f t="shared" si="7"/>
        <v>99.373825923606759</v>
      </c>
      <c r="J84" s="5">
        <v>5</v>
      </c>
      <c r="K84" s="6">
        <f t="shared" si="8"/>
        <v>0.31308703819661865</v>
      </c>
      <c r="L84" s="5">
        <v>5</v>
      </c>
      <c r="M84" s="6">
        <f t="shared" si="9"/>
        <v>0.31308703819661865</v>
      </c>
      <c r="N84" s="4"/>
    </row>
    <row r="85" spans="1:14" x14ac:dyDescent="0.2">
      <c r="A85" s="2"/>
      <c r="B85" s="2" t="s">
        <v>89</v>
      </c>
      <c r="C85" s="5">
        <v>7442</v>
      </c>
      <c r="D85" s="5">
        <v>3612</v>
      </c>
      <c r="E85" s="6">
        <f t="shared" si="5"/>
        <v>48.535339962375708</v>
      </c>
      <c r="F85" s="5">
        <v>3830</v>
      </c>
      <c r="G85" s="6">
        <f t="shared" si="6"/>
        <v>51.464660037624299</v>
      </c>
      <c r="H85" s="5">
        <v>7370</v>
      </c>
      <c r="I85" s="6">
        <f t="shared" si="7"/>
        <v>99.032518140284864</v>
      </c>
      <c r="J85" s="5">
        <v>33</v>
      </c>
      <c r="K85" s="6">
        <f t="shared" si="8"/>
        <v>0.44342918570276807</v>
      </c>
      <c r="L85" s="5">
        <v>39</v>
      </c>
      <c r="M85" s="6">
        <f t="shared" si="9"/>
        <v>0.52405267401236222</v>
      </c>
      <c r="N85" s="4"/>
    </row>
    <row r="86" spans="1:14" x14ac:dyDescent="0.2">
      <c r="A86" s="2"/>
      <c r="B86" s="2" t="s">
        <v>90</v>
      </c>
      <c r="C86" s="5">
        <v>215</v>
      </c>
      <c r="D86" s="5">
        <v>163</v>
      </c>
      <c r="E86" s="6">
        <f t="shared" si="5"/>
        <v>75.813953488372093</v>
      </c>
      <c r="F86" s="5">
        <v>52</v>
      </c>
      <c r="G86" s="6">
        <f t="shared" si="6"/>
        <v>24.186046511627907</v>
      </c>
      <c r="H86" s="5">
        <v>200</v>
      </c>
      <c r="I86" s="6">
        <f t="shared" si="7"/>
        <v>93.023255813953483</v>
      </c>
      <c r="J86" s="5">
        <v>6</v>
      </c>
      <c r="K86" s="6">
        <f t="shared" si="8"/>
        <v>2.7906976744186047</v>
      </c>
      <c r="L86" s="5">
        <v>9</v>
      </c>
      <c r="M86" s="6">
        <f t="shared" si="9"/>
        <v>4.1860465116279073</v>
      </c>
      <c r="N86" s="4"/>
    </row>
    <row r="87" spans="1:14" x14ac:dyDescent="0.2">
      <c r="B87" s="2" t="s">
        <v>91</v>
      </c>
      <c r="C87" s="5">
        <v>347</v>
      </c>
      <c r="D87" s="5">
        <v>189</v>
      </c>
      <c r="E87" s="6">
        <f t="shared" si="5"/>
        <v>54.466858789625363</v>
      </c>
      <c r="F87" s="5">
        <v>158</v>
      </c>
      <c r="G87" s="6">
        <f t="shared" si="6"/>
        <v>45.533141210374637</v>
      </c>
      <c r="H87" s="5">
        <v>314</v>
      </c>
      <c r="I87" s="6">
        <f t="shared" si="7"/>
        <v>90.489913544668582</v>
      </c>
      <c r="J87" s="5">
        <v>0</v>
      </c>
      <c r="K87" s="6">
        <v>0</v>
      </c>
      <c r="L87" s="5">
        <v>33</v>
      </c>
      <c r="M87" s="6">
        <f t="shared" si="9"/>
        <v>9.5100864553314128</v>
      </c>
      <c r="N87" s="4"/>
    </row>
    <row r="88" spans="1:14" x14ac:dyDescent="0.2">
      <c r="B88" s="2" t="s">
        <v>92</v>
      </c>
      <c r="C88" s="5">
        <v>362</v>
      </c>
      <c r="D88" s="5">
        <v>158</v>
      </c>
      <c r="E88" s="6">
        <f t="shared" si="5"/>
        <v>43.646408839779006</v>
      </c>
      <c r="F88" s="5">
        <v>204</v>
      </c>
      <c r="G88" s="6">
        <f t="shared" si="6"/>
        <v>56.353591160220994</v>
      </c>
      <c r="H88" s="5">
        <v>337</v>
      </c>
      <c r="I88" s="6">
        <f t="shared" si="7"/>
        <v>93.093922651933696</v>
      </c>
      <c r="J88" s="5">
        <v>7</v>
      </c>
      <c r="K88" s="6">
        <f t="shared" si="8"/>
        <v>1.9337016574585635</v>
      </c>
      <c r="L88" s="5">
        <v>18</v>
      </c>
      <c r="M88" s="6">
        <f t="shared" si="9"/>
        <v>4.972375690607735</v>
      </c>
      <c r="N88" s="4"/>
    </row>
    <row r="89" spans="1:14" x14ac:dyDescent="0.2">
      <c r="B89" s="2" t="s">
        <v>93</v>
      </c>
      <c r="C89" s="5">
        <v>657</v>
      </c>
      <c r="D89" s="5">
        <v>409</v>
      </c>
      <c r="E89" s="6">
        <f t="shared" si="5"/>
        <v>62.25266362252664</v>
      </c>
      <c r="F89" s="5">
        <v>248</v>
      </c>
      <c r="G89" s="6">
        <f t="shared" si="6"/>
        <v>37.74733637747336</v>
      </c>
      <c r="H89" s="5">
        <v>654</v>
      </c>
      <c r="I89" s="6">
        <f t="shared" si="7"/>
        <v>99.543378995433784</v>
      </c>
      <c r="J89" s="5">
        <v>1</v>
      </c>
      <c r="K89" s="6">
        <f t="shared" si="8"/>
        <v>0.15220700152207001</v>
      </c>
      <c r="L89" s="5">
        <v>2</v>
      </c>
      <c r="M89" s="6">
        <f t="shared" si="9"/>
        <v>0.30441400304414001</v>
      </c>
      <c r="N89" s="4"/>
    </row>
    <row r="90" spans="1:14" x14ac:dyDescent="0.2">
      <c r="B90" s="2" t="s">
        <v>94</v>
      </c>
      <c r="C90" s="5">
        <v>489</v>
      </c>
      <c r="D90" s="5">
        <v>241</v>
      </c>
      <c r="E90" s="6">
        <f t="shared" si="5"/>
        <v>49.284253578732105</v>
      </c>
      <c r="F90" s="5">
        <v>248</v>
      </c>
      <c r="G90" s="6">
        <f t="shared" si="6"/>
        <v>50.715746421267895</v>
      </c>
      <c r="H90" s="5">
        <v>472</v>
      </c>
      <c r="I90" s="6">
        <f t="shared" si="7"/>
        <v>96.52351738241309</v>
      </c>
      <c r="J90" s="5">
        <v>5</v>
      </c>
      <c r="K90" s="6">
        <f t="shared" si="8"/>
        <v>1.0224948875255624</v>
      </c>
      <c r="L90" s="5">
        <v>12</v>
      </c>
      <c r="M90" s="6">
        <f t="shared" si="9"/>
        <v>2.4539877300613497</v>
      </c>
      <c r="N90" s="4"/>
    </row>
    <row r="91" spans="1:14" x14ac:dyDescent="0.2">
      <c r="B91" s="2" t="s">
        <v>95</v>
      </c>
      <c r="C91" s="5">
        <v>407</v>
      </c>
      <c r="D91" s="5">
        <v>242</v>
      </c>
      <c r="E91" s="6">
        <f t="shared" si="5"/>
        <v>59.45945945945946</v>
      </c>
      <c r="F91" s="5">
        <v>165</v>
      </c>
      <c r="G91" s="6">
        <f t="shared" si="6"/>
        <v>40.54054054054054</v>
      </c>
      <c r="H91" s="5">
        <v>304</v>
      </c>
      <c r="I91" s="6">
        <f t="shared" si="7"/>
        <v>74.692874692874682</v>
      </c>
      <c r="J91" s="5">
        <v>10</v>
      </c>
      <c r="K91" s="6">
        <f t="shared" si="8"/>
        <v>2.4570024570024569</v>
      </c>
      <c r="L91" s="5">
        <v>93</v>
      </c>
      <c r="M91" s="6">
        <f t="shared" si="9"/>
        <v>22.850122850122851</v>
      </c>
      <c r="N91" s="4"/>
    </row>
    <row r="92" spans="1:14" x14ac:dyDescent="0.2">
      <c r="B92" s="2" t="s">
        <v>96</v>
      </c>
      <c r="C92" s="5">
        <v>834</v>
      </c>
      <c r="D92" s="5">
        <v>288</v>
      </c>
      <c r="E92" s="6">
        <f t="shared" si="5"/>
        <v>34.532374100719423</v>
      </c>
      <c r="F92" s="5">
        <v>546</v>
      </c>
      <c r="G92" s="6">
        <f t="shared" si="6"/>
        <v>65.467625899280577</v>
      </c>
      <c r="H92" s="5">
        <v>783</v>
      </c>
      <c r="I92" s="6">
        <f t="shared" si="7"/>
        <v>93.884892086330936</v>
      </c>
      <c r="J92" s="5">
        <v>40</v>
      </c>
      <c r="K92" s="6">
        <f t="shared" si="8"/>
        <v>4.7961630695443649</v>
      </c>
      <c r="L92" s="5">
        <v>11</v>
      </c>
      <c r="M92" s="6">
        <f t="shared" si="9"/>
        <v>1.3189448441247003</v>
      </c>
      <c r="N92" s="4"/>
    </row>
    <row r="93" spans="1:14" x14ac:dyDescent="0.2">
      <c r="B93" s="2" t="s">
        <v>97</v>
      </c>
      <c r="C93" s="5">
        <v>68</v>
      </c>
      <c r="D93" s="5">
        <v>60</v>
      </c>
      <c r="E93" s="6">
        <f t="shared" si="5"/>
        <v>88.235294117647058</v>
      </c>
      <c r="F93" s="5">
        <v>8</v>
      </c>
      <c r="G93" s="6">
        <f t="shared" si="6"/>
        <v>11.76470588235294</v>
      </c>
      <c r="H93" s="5">
        <v>68</v>
      </c>
      <c r="I93" s="6">
        <f t="shared" si="7"/>
        <v>100</v>
      </c>
      <c r="J93" s="5">
        <v>0</v>
      </c>
      <c r="K93" s="6">
        <v>0</v>
      </c>
      <c r="L93" s="5">
        <v>0</v>
      </c>
      <c r="M93" s="6">
        <v>0</v>
      </c>
      <c r="N93" s="4"/>
    </row>
    <row r="94" spans="1:14" x14ac:dyDescent="0.2">
      <c r="B94" s="2" t="s">
        <v>98</v>
      </c>
      <c r="C94" s="5">
        <v>20</v>
      </c>
      <c r="D94" s="5">
        <v>20</v>
      </c>
      <c r="E94" s="6">
        <f t="shared" si="5"/>
        <v>100</v>
      </c>
      <c r="F94" s="5">
        <v>0</v>
      </c>
      <c r="G94" s="6" t="str">
        <f t="shared" si="6"/>
        <v>.0</v>
      </c>
      <c r="H94" s="5">
        <v>19</v>
      </c>
      <c r="I94" s="6">
        <f t="shared" si="7"/>
        <v>95</v>
      </c>
      <c r="J94" s="5">
        <v>1</v>
      </c>
      <c r="K94" s="6">
        <f t="shared" si="8"/>
        <v>5</v>
      </c>
      <c r="L94" s="5">
        <v>0</v>
      </c>
      <c r="M94" s="6">
        <v>0</v>
      </c>
      <c r="N94" s="4"/>
    </row>
    <row r="95" spans="1:14" s="19" customFormat="1" ht="21" customHeight="1" x14ac:dyDescent="0.2">
      <c r="A95" s="19" t="s">
        <v>99</v>
      </c>
      <c r="C95" s="20">
        <f>SUM(C96:C103)</f>
        <v>6436</v>
      </c>
      <c r="D95" s="20">
        <f>SUM(D96:D103)</f>
        <v>2364</v>
      </c>
      <c r="E95" s="21">
        <f t="shared" si="5"/>
        <v>36.730888750776877</v>
      </c>
      <c r="F95" s="20">
        <f>SUM(F96:F103)</f>
        <v>4072</v>
      </c>
      <c r="G95" s="21">
        <f t="shared" si="6"/>
        <v>63.269111249223123</v>
      </c>
      <c r="H95" s="20">
        <f>SUM(H96:H103)</f>
        <v>6037</v>
      </c>
      <c r="I95" s="21">
        <f t="shared" si="7"/>
        <v>93.800497203231828</v>
      </c>
      <c r="J95" s="20">
        <f>SUM(J96:J103)</f>
        <v>150</v>
      </c>
      <c r="K95" s="21">
        <f t="shared" si="8"/>
        <v>2.3306401491609696</v>
      </c>
      <c r="L95" s="20">
        <f>SUM(L96:L103)</f>
        <v>249</v>
      </c>
      <c r="M95" s="21">
        <f t="shared" si="9"/>
        <v>3.8688626476072097</v>
      </c>
      <c r="N95" s="22"/>
    </row>
    <row r="96" spans="1:14" ht="21" customHeight="1" x14ac:dyDescent="0.2">
      <c r="A96" s="2"/>
      <c r="B96" s="2" t="s">
        <v>100</v>
      </c>
      <c r="C96" s="5">
        <v>568</v>
      </c>
      <c r="D96" s="5">
        <v>315</v>
      </c>
      <c r="E96" s="6">
        <f t="shared" si="5"/>
        <v>55.45774647887324</v>
      </c>
      <c r="F96" s="5">
        <v>253</v>
      </c>
      <c r="G96" s="6">
        <f t="shared" si="6"/>
        <v>44.54225352112676</v>
      </c>
      <c r="H96" s="5">
        <v>494</v>
      </c>
      <c r="I96" s="6">
        <f t="shared" si="7"/>
        <v>86.971830985915489</v>
      </c>
      <c r="J96" s="5">
        <v>32</v>
      </c>
      <c r="K96" s="6">
        <f t="shared" si="8"/>
        <v>5.6338028169014089</v>
      </c>
      <c r="L96" s="5">
        <v>42</v>
      </c>
      <c r="M96" s="6">
        <f t="shared" si="9"/>
        <v>7.3943661971830981</v>
      </c>
      <c r="N96" s="4"/>
    </row>
    <row r="97" spans="1:14" x14ac:dyDescent="0.2">
      <c r="A97" s="2"/>
      <c r="B97" s="2" t="s">
        <v>101</v>
      </c>
      <c r="C97" s="5">
        <v>531</v>
      </c>
      <c r="D97" s="5">
        <v>458</v>
      </c>
      <c r="E97" s="6">
        <f t="shared" si="5"/>
        <v>86.252354048964222</v>
      </c>
      <c r="F97" s="5">
        <v>73</v>
      </c>
      <c r="G97" s="6">
        <f t="shared" si="6"/>
        <v>13.74764595103578</v>
      </c>
      <c r="H97" s="5">
        <v>452</v>
      </c>
      <c r="I97" s="6">
        <f t="shared" si="7"/>
        <v>85.122410546139363</v>
      </c>
      <c r="J97" s="5">
        <v>35</v>
      </c>
      <c r="K97" s="6">
        <f t="shared" si="8"/>
        <v>6.5913370998116756</v>
      </c>
      <c r="L97" s="5">
        <v>44</v>
      </c>
      <c r="M97" s="6">
        <f t="shared" si="9"/>
        <v>8.2862523540489654</v>
      </c>
      <c r="N97" s="4"/>
    </row>
    <row r="98" spans="1:14" x14ac:dyDescent="0.2">
      <c r="A98" s="2"/>
      <c r="B98" s="2" t="s">
        <v>102</v>
      </c>
      <c r="C98" s="5">
        <v>3855</v>
      </c>
      <c r="D98" s="5">
        <v>729</v>
      </c>
      <c r="E98" s="6">
        <f t="shared" si="5"/>
        <v>18.910505836575876</v>
      </c>
      <c r="F98" s="5">
        <v>3126</v>
      </c>
      <c r="G98" s="6">
        <f t="shared" si="6"/>
        <v>81.089494163424121</v>
      </c>
      <c r="H98" s="5">
        <v>3825</v>
      </c>
      <c r="I98" s="6">
        <f t="shared" si="7"/>
        <v>99.221789883268485</v>
      </c>
      <c r="J98" s="5">
        <v>20</v>
      </c>
      <c r="K98" s="6">
        <f t="shared" si="8"/>
        <v>0.51880674448767827</v>
      </c>
      <c r="L98" s="5">
        <v>10</v>
      </c>
      <c r="M98" s="6">
        <f t="shared" si="9"/>
        <v>0.25940337224383914</v>
      </c>
      <c r="N98" s="4"/>
    </row>
    <row r="99" spans="1:14" x14ac:dyDescent="0.2">
      <c r="A99" s="2"/>
      <c r="B99" s="2" t="s">
        <v>103</v>
      </c>
      <c r="C99" s="5">
        <v>172</v>
      </c>
      <c r="D99" s="5">
        <v>118</v>
      </c>
      <c r="E99" s="6">
        <f t="shared" si="5"/>
        <v>68.604651162790702</v>
      </c>
      <c r="F99" s="5">
        <v>54</v>
      </c>
      <c r="G99" s="6">
        <f t="shared" si="6"/>
        <v>31.395348837209301</v>
      </c>
      <c r="H99" s="5">
        <v>161</v>
      </c>
      <c r="I99" s="6">
        <f t="shared" si="7"/>
        <v>93.604651162790702</v>
      </c>
      <c r="J99" s="5">
        <v>3</v>
      </c>
      <c r="K99" s="6">
        <f t="shared" si="8"/>
        <v>1.7441860465116279</v>
      </c>
      <c r="L99" s="5">
        <v>8</v>
      </c>
      <c r="M99" s="6">
        <f t="shared" si="9"/>
        <v>4.6511627906976747</v>
      </c>
      <c r="N99" s="4"/>
    </row>
    <row r="100" spans="1:14" x14ac:dyDescent="0.2">
      <c r="A100" s="2"/>
      <c r="B100" s="2" t="s">
        <v>104</v>
      </c>
      <c r="C100" s="5">
        <v>82</v>
      </c>
      <c r="D100" s="5">
        <v>64</v>
      </c>
      <c r="E100" s="6">
        <f t="shared" si="5"/>
        <v>78.048780487804876</v>
      </c>
      <c r="F100" s="5">
        <v>18</v>
      </c>
      <c r="G100" s="6">
        <f t="shared" si="6"/>
        <v>21.951219512195124</v>
      </c>
      <c r="H100" s="5">
        <v>79</v>
      </c>
      <c r="I100" s="6">
        <f t="shared" si="7"/>
        <v>96.341463414634148</v>
      </c>
      <c r="J100" s="5">
        <v>1</v>
      </c>
      <c r="K100" s="6">
        <f t="shared" si="8"/>
        <v>1.2195121951219512</v>
      </c>
      <c r="L100" s="5">
        <v>2</v>
      </c>
      <c r="M100" s="6">
        <f t="shared" si="9"/>
        <v>2.4390243902439024</v>
      </c>
      <c r="N100" s="4"/>
    </row>
    <row r="101" spans="1:14" x14ac:dyDescent="0.2">
      <c r="A101" s="2"/>
      <c r="B101" s="2" t="s">
        <v>105</v>
      </c>
      <c r="C101" s="5">
        <v>470</v>
      </c>
      <c r="D101" s="5">
        <v>163</v>
      </c>
      <c r="E101" s="6">
        <f t="shared" si="5"/>
        <v>34.680851063829785</v>
      </c>
      <c r="F101" s="5">
        <v>307</v>
      </c>
      <c r="G101" s="6">
        <f t="shared" si="6"/>
        <v>65.319148936170208</v>
      </c>
      <c r="H101" s="5">
        <v>456</v>
      </c>
      <c r="I101" s="6">
        <f t="shared" si="7"/>
        <v>97.021276595744681</v>
      </c>
      <c r="J101" s="5">
        <v>4</v>
      </c>
      <c r="K101" s="6">
        <f t="shared" si="8"/>
        <v>0.85106382978723405</v>
      </c>
      <c r="L101" s="5">
        <v>10</v>
      </c>
      <c r="M101" s="6">
        <f t="shared" si="9"/>
        <v>2.1276595744680851</v>
      </c>
      <c r="N101" s="4"/>
    </row>
    <row r="102" spans="1:14" x14ac:dyDescent="0.2">
      <c r="A102" s="2"/>
      <c r="B102" s="2" t="s">
        <v>106</v>
      </c>
      <c r="C102" s="5">
        <v>453</v>
      </c>
      <c r="D102" s="5">
        <v>353</v>
      </c>
      <c r="E102" s="6">
        <f t="shared" si="5"/>
        <v>77.924944812362028</v>
      </c>
      <c r="F102" s="5">
        <v>100</v>
      </c>
      <c r="G102" s="6">
        <f t="shared" si="6"/>
        <v>22.075055187637968</v>
      </c>
      <c r="H102" s="5">
        <v>364</v>
      </c>
      <c r="I102" s="6">
        <f t="shared" si="7"/>
        <v>80.353200883002202</v>
      </c>
      <c r="J102" s="5">
        <v>53</v>
      </c>
      <c r="K102" s="6">
        <f t="shared" si="8"/>
        <v>11.699779249448124</v>
      </c>
      <c r="L102" s="5">
        <v>36</v>
      </c>
      <c r="M102" s="6">
        <f t="shared" si="9"/>
        <v>7.9470198675496695</v>
      </c>
      <c r="N102" s="4"/>
    </row>
    <row r="103" spans="1:14" x14ac:dyDescent="0.2">
      <c r="B103" s="2" t="s">
        <v>107</v>
      </c>
      <c r="C103" s="5">
        <v>305</v>
      </c>
      <c r="D103" s="5">
        <v>164</v>
      </c>
      <c r="E103" s="6">
        <f t="shared" si="5"/>
        <v>53.770491803278688</v>
      </c>
      <c r="F103" s="5">
        <v>141</v>
      </c>
      <c r="G103" s="6">
        <f t="shared" si="6"/>
        <v>46.229508196721312</v>
      </c>
      <c r="H103" s="5">
        <v>206</v>
      </c>
      <c r="I103" s="6">
        <f t="shared" si="7"/>
        <v>67.540983606557376</v>
      </c>
      <c r="J103" s="5">
        <v>2</v>
      </c>
      <c r="K103" s="6">
        <f t="shared" si="8"/>
        <v>0.65573770491803274</v>
      </c>
      <c r="L103" s="5">
        <v>97</v>
      </c>
      <c r="M103" s="6">
        <f t="shared" si="9"/>
        <v>31.803278688524589</v>
      </c>
      <c r="N103" s="4"/>
    </row>
    <row r="104" spans="1:14" s="19" customFormat="1" ht="21" customHeight="1" x14ac:dyDescent="0.2">
      <c r="A104" s="19" t="s">
        <v>108</v>
      </c>
      <c r="C104" s="20">
        <f>SUM(C105:C113)</f>
        <v>6985</v>
      </c>
      <c r="D104" s="20">
        <f>SUM(D105:D113)</f>
        <v>4802</v>
      </c>
      <c r="E104" s="21">
        <f t="shared" si="5"/>
        <v>68.747315676449546</v>
      </c>
      <c r="F104" s="20">
        <f>SUM(F105:F113)</f>
        <v>2183</v>
      </c>
      <c r="G104" s="21">
        <f t="shared" si="6"/>
        <v>31.252684323550469</v>
      </c>
      <c r="H104" s="20">
        <f>SUM(H105:H113)</f>
        <v>6405</v>
      </c>
      <c r="I104" s="21">
        <f t="shared" si="7"/>
        <v>91.696492483894048</v>
      </c>
      <c r="J104" s="20">
        <f>SUM(J105:J113)</f>
        <v>161</v>
      </c>
      <c r="K104" s="21">
        <f t="shared" si="8"/>
        <v>2.3049391553328564</v>
      </c>
      <c r="L104" s="20">
        <f>SUM(L105:L113)</f>
        <v>419</v>
      </c>
      <c r="M104" s="21">
        <f t="shared" si="9"/>
        <v>5.9985683607730849</v>
      </c>
      <c r="N104" s="22"/>
    </row>
    <row r="105" spans="1:14" ht="21" customHeight="1" x14ac:dyDescent="0.2">
      <c r="A105" s="2"/>
      <c r="B105" s="2" t="s">
        <v>109</v>
      </c>
      <c r="C105" s="5">
        <v>536</v>
      </c>
      <c r="D105" s="5">
        <v>350</v>
      </c>
      <c r="E105" s="6">
        <f t="shared" si="5"/>
        <v>65.298507462686572</v>
      </c>
      <c r="F105" s="5">
        <v>186</v>
      </c>
      <c r="G105" s="6">
        <f t="shared" si="6"/>
        <v>34.701492537313435</v>
      </c>
      <c r="H105" s="5">
        <v>306</v>
      </c>
      <c r="I105" s="6">
        <f t="shared" si="7"/>
        <v>57.089552238805972</v>
      </c>
      <c r="J105" s="5">
        <v>71</v>
      </c>
      <c r="K105" s="6">
        <f t="shared" si="8"/>
        <v>13.246268656716417</v>
      </c>
      <c r="L105" s="5">
        <v>159</v>
      </c>
      <c r="M105" s="6">
        <f t="shared" si="9"/>
        <v>29.664179104477611</v>
      </c>
      <c r="N105" s="4"/>
    </row>
    <row r="106" spans="1:14" x14ac:dyDescent="0.2">
      <c r="A106" s="2"/>
      <c r="B106" s="2" t="s">
        <v>110</v>
      </c>
      <c r="C106" s="5">
        <v>155</v>
      </c>
      <c r="D106" s="5">
        <v>137</v>
      </c>
      <c r="E106" s="6">
        <f t="shared" si="5"/>
        <v>88.387096774193552</v>
      </c>
      <c r="F106" s="5">
        <v>18</v>
      </c>
      <c r="G106" s="6">
        <f t="shared" si="6"/>
        <v>11.612903225806452</v>
      </c>
      <c r="H106" s="5">
        <v>117</v>
      </c>
      <c r="I106" s="6">
        <f t="shared" si="7"/>
        <v>75.483870967741936</v>
      </c>
      <c r="J106" s="5">
        <v>18</v>
      </c>
      <c r="K106" s="6">
        <f t="shared" si="8"/>
        <v>11.612903225806452</v>
      </c>
      <c r="L106" s="5">
        <v>20</v>
      </c>
      <c r="M106" s="6">
        <f t="shared" si="9"/>
        <v>12.903225806451612</v>
      </c>
      <c r="N106" s="4"/>
    </row>
    <row r="107" spans="1:14" x14ac:dyDescent="0.2">
      <c r="A107" s="2"/>
      <c r="B107" s="2" t="s">
        <v>111</v>
      </c>
      <c r="C107" s="5">
        <v>344</v>
      </c>
      <c r="D107" s="5">
        <v>180</v>
      </c>
      <c r="E107" s="6">
        <f t="shared" si="5"/>
        <v>52.325581395348841</v>
      </c>
      <c r="F107" s="5">
        <v>164</v>
      </c>
      <c r="G107" s="6">
        <f t="shared" si="6"/>
        <v>47.674418604651166</v>
      </c>
      <c r="H107" s="5">
        <v>316</v>
      </c>
      <c r="I107" s="6">
        <f t="shared" si="7"/>
        <v>91.860465116279073</v>
      </c>
      <c r="J107" s="5">
        <v>16</v>
      </c>
      <c r="K107" s="6">
        <f t="shared" si="8"/>
        <v>4.6511627906976747</v>
      </c>
      <c r="L107" s="5">
        <v>12</v>
      </c>
      <c r="M107" s="6">
        <f t="shared" si="9"/>
        <v>3.4883720930232558</v>
      </c>
      <c r="N107" s="4"/>
    </row>
    <row r="108" spans="1:14" x14ac:dyDescent="0.2">
      <c r="A108" s="2"/>
      <c r="B108" s="2" t="s">
        <v>112</v>
      </c>
      <c r="C108" s="5">
        <v>353</v>
      </c>
      <c r="D108" s="5">
        <v>226</v>
      </c>
      <c r="E108" s="6">
        <f t="shared" si="5"/>
        <v>64.022662889518415</v>
      </c>
      <c r="F108" s="5">
        <v>127</v>
      </c>
      <c r="G108" s="6">
        <f t="shared" si="6"/>
        <v>35.977337110481585</v>
      </c>
      <c r="H108" s="5">
        <v>325</v>
      </c>
      <c r="I108" s="6">
        <f t="shared" si="7"/>
        <v>92.067988668555245</v>
      </c>
      <c r="J108" s="5">
        <v>6</v>
      </c>
      <c r="K108" s="6">
        <f t="shared" si="8"/>
        <v>1.6997167138810201</v>
      </c>
      <c r="L108" s="5">
        <v>22</v>
      </c>
      <c r="M108" s="6">
        <f t="shared" si="9"/>
        <v>6.2322946175637393</v>
      </c>
      <c r="N108" s="4"/>
    </row>
    <row r="109" spans="1:14" x14ac:dyDescent="0.2">
      <c r="A109" s="2"/>
      <c r="B109" s="2" t="s">
        <v>113</v>
      </c>
      <c r="C109" s="5">
        <v>1711</v>
      </c>
      <c r="D109" s="5">
        <v>1003</v>
      </c>
      <c r="E109" s="6">
        <f t="shared" si="5"/>
        <v>58.620689655172406</v>
      </c>
      <c r="F109" s="5">
        <v>708</v>
      </c>
      <c r="G109" s="6">
        <f t="shared" si="6"/>
        <v>41.379310344827587</v>
      </c>
      <c r="H109" s="5">
        <v>1632</v>
      </c>
      <c r="I109" s="6">
        <f t="shared" si="7"/>
        <v>95.382817066043245</v>
      </c>
      <c r="J109" s="5">
        <v>9</v>
      </c>
      <c r="K109" s="6">
        <f t="shared" si="8"/>
        <v>0.52600818234950319</v>
      </c>
      <c r="L109" s="5">
        <v>70</v>
      </c>
      <c r="M109" s="6">
        <f t="shared" si="9"/>
        <v>4.0911747516072472</v>
      </c>
      <c r="N109" s="4"/>
    </row>
    <row r="110" spans="1:14" x14ac:dyDescent="0.2">
      <c r="A110" s="2"/>
      <c r="B110" s="2" t="s">
        <v>114</v>
      </c>
      <c r="C110" s="5">
        <v>2427</v>
      </c>
      <c r="D110" s="5">
        <v>1868</v>
      </c>
      <c r="E110" s="6">
        <f t="shared" si="5"/>
        <v>76.967449526163989</v>
      </c>
      <c r="F110" s="5">
        <v>559</v>
      </c>
      <c r="G110" s="6">
        <f t="shared" si="6"/>
        <v>23.032550473836011</v>
      </c>
      <c r="H110" s="5">
        <v>2394</v>
      </c>
      <c r="I110" s="6">
        <f t="shared" si="7"/>
        <v>98.640296662546362</v>
      </c>
      <c r="J110" s="5">
        <v>21</v>
      </c>
      <c r="K110" s="6">
        <f t="shared" si="8"/>
        <v>0.86526576019777501</v>
      </c>
      <c r="L110" s="5">
        <v>12</v>
      </c>
      <c r="M110" s="6">
        <f t="shared" si="9"/>
        <v>0.4944375772558714</v>
      </c>
      <c r="N110" s="4"/>
    </row>
    <row r="111" spans="1:14" x14ac:dyDescent="0.2">
      <c r="A111" s="2"/>
      <c r="B111" s="2" t="s">
        <v>115</v>
      </c>
      <c r="C111" s="5">
        <v>627</v>
      </c>
      <c r="D111" s="5">
        <v>436</v>
      </c>
      <c r="E111" s="6">
        <f t="shared" si="5"/>
        <v>69.537480063795854</v>
      </c>
      <c r="F111" s="5">
        <v>191</v>
      </c>
      <c r="G111" s="6">
        <f t="shared" si="6"/>
        <v>30.462519936204146</v>
      </c>
      <c r="H111" s="5">
        <v>582</v>
      </c>
      <c r="I111" s="6">
        <f t="shared" si="7"/>
        <v>92.822966507177028</v>
      </c>
      <c r="J111" s="5">
        <v>12</v>
      </c>
      <c r="K111" s="6">
        <f t="shared" si="8"/>
        <v>1.9138755980861244</v>
      </c>
      <c r="L111" s="5">
        <v>33</v>
      </c>
      <c r="M111" s="6">
        <f t="shared" si="9"/>
        <v>5.2631578947368416</v>
      </c>
      <c r="N111" s="4"/>
    </row>
    <row r="112" spans="1:14" x14ac:dyDescent="0.2">
      <c r="B112" s="2" t="s">
        <v>116</v>
      </c>
      <c r="C112" s="5">
        <v>431</v>
      </c>
      <c r="D112" s="5">
        <v>329</v>
      </c>
      <c r="E112" s="6">
        <f t="shared" si="5"/>
        <v>76.334106728538288</v>
      </c>
      <c r="F112" s="5">
        <v>102</v>
      </c>
      <c r="G112" s="6">
        <f t="shared" si="6"/>
        <v>23.665893271461716</v>
      </c>
      <c r="H112" s="5">
        <v>355</v>
      </c>
      <c r="I112" s="6">
        <f t="shared" si="7"/>
        <v>82.366589327146173</v>
      </c>
      <c r="J112" s="5">
        <v>6</v>
      </c>
      <c r="K112" s="6">
        <f t="shared" si="8"/>
        <v>1.3921113689095126</v>
      </c>
      <c r="L112" s="5">
        <v>70</v>
      </c>
      <c r="M112" s="6">
        <f t="shared" si="9"/>
        <v>16.241299303944317</v>
      </c>
      <c r="N112" s="4"/>
    </row>
    <row r="113" spans="1:14" x14ac:dyDescent="0.2">
      <c r="B113" s="2" t="s">
        <v>117</v>
      </c>
      <c r="C113" s="5">
        <v>401</v>
      </c>
      <c r="D113" s="5">
        <v>273</v>
      </c>
      <c r="E113" s="6">
        <f t="shared" si="5"/>
        <v>68.079800498753116</v>
      </c>
      <c r="F113" s="5">
        <v>128</v>
      </c>
      <c r="G113" s="6">
        <f t="shared" si="6"/>
        <v>31.920199501246881</v>
      </c>
      <c r="H113" s="5">
        <v>378</v>
      </c>
      <c r="I113" s="6">
        <f t="shared" si="7"/>
        <v>94.264339152119703</v>
      </c>
      <c r="J113" s="5">
        <v>2</v>
      </c>
      <c r="K113" s="6">
        <f t="shared" si="8"/>
        <v>0.49875311720698251</v>
      </c>
      <c r="L113" s="5">
        <v>21</v>
      </c>
      <c r="M113" s="6">
        <f t="shared" si="9"/>
        <v>5.2369077306733169</v>
      </c>
      <c r="N113" s="4"/>
    </row>
    <row r="114" spans="1:14" x14ac:dyDescent="0.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4"/>
    </row>
    <row r="115" spans="1:14" x14ac:dyDescent="0.2">
      <c r="A115" s="10" t="s">
        <v>118</v>
      </c>
      <c r="B115" s="11"/>
      <c r="C115" s="12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4"/>
    </row>
    <row r="116" spans="1:14" ht="27.75" customHeight="1" x14ac:dyDescent="0.2">
      <c r="A116" s="24" t="s">
        <v>119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4"/>
    </row>
    <row r="117" spans="1:14" ht="12" customHeight="1" x14ac:dyDescent="0.2">
      <c r="A117" s="7" t="s">
        <v>121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3:1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3:1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3:1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3:1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3:1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3:1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3:1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3:1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3:1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3:1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3:1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3:1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3:1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3:1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3:1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3:1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3:1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3:1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3:1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3:1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3:1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3:1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3:1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3:1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3:1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3:1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3:1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3:1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3:1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3:1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3:1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3:1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3:1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3:1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3:1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3:1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3:1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3:1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3:1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3:1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3:1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3:1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3:1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3:1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3:1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3:1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3:1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3:1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3:1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3:1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3:1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3:1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3:1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3:1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3:1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3:1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3:1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3:1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3:1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3:1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3:1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3:1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3:1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3:1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3:1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3:1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3:1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3:1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3:1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3:1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3:1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3:1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3:1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3:1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3:1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3:1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3:1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3:1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3:1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3:1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3:1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3:1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3:1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3:1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3:1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3:1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3:1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3:1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3:1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3:1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3:1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3:1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3:1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3:1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3:1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3:1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3:1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3:1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3:1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3:1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3:1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3:1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3:1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3:1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3:1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3:1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3:1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3:1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3:1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3:1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3:1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3:1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3:1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3:1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3:1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3:1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3:1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3:1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3:1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3:1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3:1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3:1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3:1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3:1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3:1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3:1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3:1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3:1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3:1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3:1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3:1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3:1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3:1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3:1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3:1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3:1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3:1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3:1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3:1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3:1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3:1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3:1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3:1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3:1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3:1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3:1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3:1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3:1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3:1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3:1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3:1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3:1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3:1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3:1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3:1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3:1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3:1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3:1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3:1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3:1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3:1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3:1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3:1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3:1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3:1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3:1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3:1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3:1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3:1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3:1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3:1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3:1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3:1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3:1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3:1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3:1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3:1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3:1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3:1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3:1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3:1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3:1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3:1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3:1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3:1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3:1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3:1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3:1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3:1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3:1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3:1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3:1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3:1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3:1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3:1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3:1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3:1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3:1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3:1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3:1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3:1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3:1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3:1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3:1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3:1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3:1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3:1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3:1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3:1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3:1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3:1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3:1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3:1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3:1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3:1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3:1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3:1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3:1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3:1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3:1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3:1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3:1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3:1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3:1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3:1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3:1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3:1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3:1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3:1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3:1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3:1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3:1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3:1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3:1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3:1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3:1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3:1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3:1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3:1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3:1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3:1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3:1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3:1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3:1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3:1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3:1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3:1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3:1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3:1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3:1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3:1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3:1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3:1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3:1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3:1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3:1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3:1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3:1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3:1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3:1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3:1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3:1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3:1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3:1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3:1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3:1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3:1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3:1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3:1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3:1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3:1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3:1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3:1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3:1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3:1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3:1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3:1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3:1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3:1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3:1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3:1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3:1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3:1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3:1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3:1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3:1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3:1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3:1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3:1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3:1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3:1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3:1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3:1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3:1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3:1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3:1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3:1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3:1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3:1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3:1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3:1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3:1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3:1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3:1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3:1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3:1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3:1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3:1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3:1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3:1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3:1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3:1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3:1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3:1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3:1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3:1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3:1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3:1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3:1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3:1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3:1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3:1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3:1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3:1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3:1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3:1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3:1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3:1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3:1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3:1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3:1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3:1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3:1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3:1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3:1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3:1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3:1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3:1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3:1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3:1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3:1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3:1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3:1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3:1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3:1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3:1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3:1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3:1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3:1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3:1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3:1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3:1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3:1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3:1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3:1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3:1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3:1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3:1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3:1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3:1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3:1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3:1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3:1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3:1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3:1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3:1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3:1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3:1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3:1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3:1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3:1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3:1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3:1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3:1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3:1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3:1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3:1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3:1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3:1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3:1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3:1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3:1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3:1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3:1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3:1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3:1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3:1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3:1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3:1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3:1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3:1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3:1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3:1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3:1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3:1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3:1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3:1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3:1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3:1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3:1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3:1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3:1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3:1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3:1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3:1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3:1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3:1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3:1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3:1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3:1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3:1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3:1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3:1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3:1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3:1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3:1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3:1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3:1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3:1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3:1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3:1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3:1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3:1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3:1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3:1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3:1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3:1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3:1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3:1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3:1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3:1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3:1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3:1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3:1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3:1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3:1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3:1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3:1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3:1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3:1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3:1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3:1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3:1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3:1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3:1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3:1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3:1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3:1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3:1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3:1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3:1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3:1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3:1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3:1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3:1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3:1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3:1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3:1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3:1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3:1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3:1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3:1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3:1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3:1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3:1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3:1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3:1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3:1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3:1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3:1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3:1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3:1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3:1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3:1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3:1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3:1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3:1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3:1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3:1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3:1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3:1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3:1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3:1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3:1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3:1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3:1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3:1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3:1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3:1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3:1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3:1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3:1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3:1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3:1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3:1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3:1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3:1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3:1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3:1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3:1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3:1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3:1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3:1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3:1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3:1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3:1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3:1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3:1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3:1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3:1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3:1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3:1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3:1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3:1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3:1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3:14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3:14" x14ac:dyDescent="0.2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3:14" x14ac:dyDescent="0.2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3:14" x14ac:dyDescent="0.2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3:14" x14ac:dyDescent="0.2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3:14" x14ac:dyDescent="0.2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3:14" x14ac:dyDescent="0.2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3:14" x14ac:dyDescent="0.2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3:14" x14ac:dyDescent="0.2"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3:14" x14ac:dyDescent="0.2"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3:14" x14ac:dyDescent="0.2"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3:14" x14ac:dyDescent="0.2"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3:14" x14ac:dyDescent="0.2"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3:14" x14ac:dyDescent="0.2"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3:14" x14ac:dyDescent="0.2"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3:14" x14ac:dyDescent="0.2"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3:14" x14ac:dyDescent="0.2"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3:14" x14ac:dyDescent="0.2"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3:14" x14ac:dyDescent="0.2"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3:14" x14ac:dyDescent="0.2"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3:14" x14ac:dyDescent="0.2"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3:14" x14ac:dyDescent="0.2"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3:14" x14ac:dyDescent="0.2"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3:14" x14ac:dyDescent="0.2"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3:14" x14ac:dyDescent="0.2"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3:14" x14ac:dyDescent="0.2"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3:14" x14ac:dyDescent="0.2"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3:14" x14ac:dyDescent="0.2"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3:14" x14ac:dyDescent="0.2"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3:14" x14ac:dyDescent="0.2"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3:14" x14ac:dyDescent="0.2"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3:14" x14ac:dyDescent="0.2"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3:14" x14ac:dyDescent="0.2"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3:14" x14ac:dyDescent="0.2"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3:14" x14ac:dyDescent="0.2"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3:14" x14ac:dyDescent="0.2"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3:14" x14ac:dyDescent="0.2"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3:14" x14ac:dyDescent="0.2"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3:14" x14ac:dyDescent="0.2"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3:14" x14ac:dyDescent="0.2"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3:14" x14ac:dyDescent="0.2"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3:14" x14ac:dyDescent="0.2"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3:14" x14ac:dyDescent="0.2"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3:14" x14ac:dyDescent="0.2"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3:14" x14ac:dyDescent="0.2"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3:14" x14ac:dyDescent="0.2"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3:14" x14ac:dyDescent="0.2"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3:14" x14ac:dyDescent="0.2"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3:14" x14ac:dyDescent="0.2"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3:14" x14ac:dyDescent="0.2"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3:14" x14ac:dyDescent="0.2"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3:14" x14ac:dyDescent="0.2"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3:14" x14ac:dyDescent="0.2"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3:14" x14ac:dyDescent="0.2"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3:14" x14ac:dyDescent="0.2"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3:14" x14ac:dyDescent="0.2"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3:14" x14ac:dyDescent="0.2"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3:14" x14ac:dyDescent="0.2"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3:14" x14ac:dyDescent="0.2"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3:14" x14ac:dyDescent="0.2"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3:14" x14ac:dyDescent="0.2"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3:14" x14ac:dyDescent="0.2"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3:14" x14ac:dyDescent="0.2"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3:14" x14ac:dyDescent="0.2"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3:14" x14ac:dyDescent="0.2"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3:14" x14ac:dyDescent="0.2"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3:14" x14ac:dyDescent="0.2"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3:14" x14ac:dyDescent="0.2"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3:14" x14ac:dyDescent="0.2"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3:14" x14ac:dyDescent="0.2"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3:14" x14ac:dyDescent="0.2"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3:14" x14ac:dyDescent="0.2"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3:14" x14ac:dyDescent="0.2"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3:14" x14ac:dyDescent="0.2"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3:14" x14ac:dyDescent="0.2"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3:14" x14ac:dyDescent="0.2"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3:14" x14ac:dyDescent="0.2"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3:14" x14ac:dyDescent="0.2"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3:14" x14ac:dyDescent="0.2"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3:14" x14ac:dyDescent="0.2"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3:14" x14ac:dyDescent="0.2"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3:14" x14ac:dyDescent="0.2"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3:14" x14ac:dyDescent="0.2"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3:14" x14ac:dyDescent="0.2"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3:14" x14ac:dyDescent="0.2"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3:14" x14ac:dyDescent="0.2"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3:14" x14ac:dyDescent="0.2"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3:14" x14ac:dyDescent="0.2"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3:14" x14ac:dyDescent="0.2"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3:14" x14ac:dyDescent="0.2"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3:14" x14ac:dyDescent="0.2"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3:14" x14ac:dyDescent="0.2"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3:14" x14ac:dyDescent="0.2"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3:14" x14ac:dyDescent="0.2"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3:14" x14ac:dyDescent="0.2"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3:14" x14ac:dyDescent="0.2"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3:14" x14ac:dyDescent="0.2"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3:14" x14ac:dyDescent="0.2"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3:14" x14ac:dyDescent="0.2"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3:14" x14ac:dyDescent="0.2"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3:14" x14ac:dyDescent="0.2"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3:14" x14ac:dyDescent="0.2"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3:14" x14ac:dyDescent="0.2"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3:14" x14ac:dyDescent="0.2"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3:14" x14ac:dyDescent="0.2"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3:14" x14ac:dyDescent="0.2"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3:14" x14ac:dyDescent="0.2"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3:14" x14ac:dyDescent="0.2"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3:14" x14ac:dyDescent="0.2"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3:14" x14ac:dyDescent="0.2"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3:14" x14ac:dyDescent="0.2"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3:14" x14ac:dyDescent="0.2"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3:14" x14ac:dyDescent="0.2"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3:14" x14ac:dyDescent="0.2"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3:14" x14ac:dyDescent="0.2"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3:14" x14ac:dyDescent="0.2"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3:14" x14ac:dyDescent="0.2"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3:14" x14ac:dyDescent="0.2"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3:14" x14ac:dyDescent="0.2"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3:14" x14ac:dyDescent="0.2"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3:14" x14ac:dyDescent="0.2"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3:14" x14ac:dyDescent="0.2"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3:14" x14ac:dyDescent="0.2"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3:14" x14ac:dyDescent="0.2"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3:14" x14ac:dyDescent="0.2"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3:14" x14ac:dyDescent="0.2"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3:14" x14ac:dyDescent="0.2"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3:14" x14ac:dyDescent="0.2"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3:14" x14ac:dyDescent="0.2"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3:14" x14ac:dyDescent="0.2"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3:14" x14ac:dyDescent="0.2"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3:14" x14ac:dyDescent="0.2"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3:14" x14ac:dyDescent="0.2"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3:14" x14ac:dyDescent="0.2"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3:14" x14ac:dyDescent="0.2"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3:14" x14ac:dyDescent="0.2"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3:14" x14ac:dyDescent="0.2"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3:14" x14ac:dyDescent="0.2"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3:14" x14ac:dyDescent="0.2"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3:14" x14ac:dyDescent="0.2"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3:14" x14ac:dyDescent="0.2"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3:14" x14ac:dyDescent="0.2"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3:14" x14ac:dyDescent="0.2"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3:14" x14ac:dyDescent="0.2"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3:14" x14ac:dyDescent="0.2"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3:14" x14ac:dyDescent="0.2"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3:14" x14ac:dyDescent="0.2"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3:14" x14ac:dyDescent="0.2"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3:14" x14ac:dyDescent="0.2"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3:14" x14ac:dyDescent="0.2"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3:14" x14ac:dyDescent="0.2"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3:14" x14ac:dyDescent="0.2"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3:14" x14ac:dyDescent="0.2"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3:14" x14ac:dyDescent="0.2"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3:14" x14ac:dyDescent="0.2"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3:14" x14ac:dyDescent="0.2"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3:14" x14ac:dyDescent="0.2"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3:14" x14ac:dyDescent="0.2"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3:14" x14ac:dyDescent="0.2"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3:14" x14ac:dyDescent="0.2"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3:14" x14ac:dyDescent="0.2"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3:14" x14ac:dyDescent="0.2"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3:14" x14ac:dyDescent="0.2"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3:14" x14ac:dyDescent="0.2"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3:14" x14ac:dyDescent="0.2"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3:14" x14ac:dyDescent="0.2"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3:14" x14ac:dyDescent="0.2"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3:14" x14ac:dyDescent="0.2"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3:14" x14ac:dyDescent="0.2"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3:14" x14ac:dyDescent="0.2"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3:14" x14ac:dyDescent="0.2"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3:14" x14ac:dyDescent="0.2"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3:14" x14ac:dyDescent="0.2"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3:14" x14ac:dyDescent="0.2"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3:14" x14ac:dyDescent="0.2"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3:14" x14ac:dyDescent="0.2"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3:14" x14ac:dyDescent="0.2"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3:14" x14ac:dyDescent="0.2"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3:14" x14ac:dyDescent="0.2"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3:14" x14ac:dyDescent="0.2"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3:14" x14ac:dyDescent="0.2"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3:14" x14ac:dyDescent="0.2"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3:14" x14ac:dyDescent="0.2"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3:14" x14ac:dyDescent="0.2"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3:14" x14ac:dyDescent="0.2"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3:14" x14ac:dyDescent="0.2"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3:14" x14ac:dyDescent="0.2"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3:14" x14ac:dyDescent="0.2"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3:14" x14ac:dyDescent="0.2"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3:14" x14ac:dyDescent="0.2"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3:14" x14ac:dyDescent="0.2"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3:14" x14ac:dyDescent="0.2"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3:14" x14ac:dyDescent="0.2"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3:14" x14ac:dyDescent="0.2"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3:14" x14ac:dyDescent="0.2"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3:14" x14ac:dyDescent="0.2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3:14" x14ac:dyDescent="0.2"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3:14" x14ac:dyDescent="0.2"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3:14" x14ac:dyDescent="0.2"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3:14" x14ac:dyDescent="0.2"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3:14" x14ac:dyDescent="0.2"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3:14" x14ac:dyDescent="0.2"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3:14" x14ac:dyDescent="0.2"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3:14" x14ac:dyDescent="0.2"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3:14" x14ac:dyDescent="0.2"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3:14" x14ac:dyDescent="0.2"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3:14" x14ac:dyDescent="0.2"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3:14" x14ac:dyDescent="0.2"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3:14" x14ac:dyDescent="0.2"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3:14" x14ac:dyDescent="0.2"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3:14" x14ac:dyDescent="0.2"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3:14" x14ac:dyDescent="0.2"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3:14" x14ac:dyDescent="0.2"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3:14" x14ac:dyDescent="0.2"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3:14" x14ac:dyDescent="0.2"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3:14" x14ac:dyDescent="0.2"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3:14" x14ac:dyDescent="0.2"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3:14" x14ac:dyDescent="0.2"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3:14" x14ac:dyDescent="0.2"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3:14" x14ac:dyDescent="0.2"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3:14" x14ac:dyDescent="0.2"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3:14" x14ac:dyDescent="0.2"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3:14" x14ac:dyDescent="0.2"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3:14" x14ac:dyDescent="0.2"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3:14" x14ac:dyDescent="0.2"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3:14" x14ac:dyDescent="0.2"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3:14" x14ac:dyDescent="0.2"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3:14" x14ac:dyDescent="0.2"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3:14" x14ac:dyDescent="0.2"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3:14" x14ac:dyDescent="0.2"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3:14" x14ac:dyDescent="0.2"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3:14" x14ac:dyDescent="0.2"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3:14" x14ac:dyDescent="0.2"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3:14" x14ac:dyDescent="0.2"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3:14" x14ac:dyDescent="0.2"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3:14" x14ac:dyDescent="0.2"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3:14" x14ac:dyDescent="0.2"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3:14" x14ac:dyDescent="0.2"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3:14" x14ac:dyDescent="0.2"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3:14" x14ac:dyDescent="0.2"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3:14" x14ac:dyDescent="0.2"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3:14" x14ac:dyDescent="0.2"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3:14" x14ac:dyDescent="0.2"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3:14" x14ac:dyDescent="0.2"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3:14" x14ac:dyDescent="0.2"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3:14" x14ac:dyDescent="0.2"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3:14" x14ac:dyDescent="0.2"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3:14" x14ac:dyDescent="0.2"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3:14" x14ac:dyDescent="0.2"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3:14" x14ac:dyDescent="0.2"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3:14" x14ac:dyDescent="0.2"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3:14" x14ac:dyDescent="0.2"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3:14" x14ac:dyDescent="0.2"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3:14" x14ac:dyDescent="0.2"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3:14" x14ac:dyDescent="0.2"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3:14" x14ac:dyDescent="0.2"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3:14" x14ac:dyDescent="0.2"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3:14" x14ac:dyDescent="0.2"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3:14" x14ac:dyDescent="0.2"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3:14" x14ac:dyDescent="0.2"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3:14" x14ac:dyDescent="0.2"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3:14" x14ac:dyDescent="0.2"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3:14" x14ac:dyDescent="0.2"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3:14" x14ac:dyDescent="0.2"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3:14" x14ac:dyDescent="0.2"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3:14" x14ac:dyDescent="0.2"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3:14" x14ac:dyDescent="0.2"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3:14" x14ac:dyDescent="0.2"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3:14" x14ac:dyDescent="0.2"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3:14" x14ac:dyDescent="0.2"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3:14" x14ac:dyDescent="0.2"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3:14" x14ac:dyDescent="0.2"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3:14" x14ac:dyDescent="0.2"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3:14" x14ac:dyDescent="0.2"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3:14" x14ac:dyDescent="0.2"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3:14" x14ac:dyDescent="0.2"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3:14" x14ac:dyDescent="0.2"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3:14" x14ac:dyDescent="0.2"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3:14" x14ac:dyDescent="0.2"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3:14" x14ac:dyDescent="0.2"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3:14" x14ac:dyDescent="0.2"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3:14" x14ac:dyDescent="0.2"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3:14" x14ac:dyDescent="0.2"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3:14" x14ac:dyDescent="0.2"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3:14" x14ac:dyDescent="0.2"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3:14" x14ac:dyDescent="0.2"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3:14" x14ac:dyDescent="0.2"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3:14" x14ac:dyDescent="0.2"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3:14" x14ac:dyDescent="0.2"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3:14" x14ac:dyDescent="0.2"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3:14" x14ac:dyDescent="0.2"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3:14" x14ac:dyDescent="0.2"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3:14" x14ac:dyDescent="0.2"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3:14" x14ac:dyDescent="0.2"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3:14" x14ac:dyDescent="0.2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3:14" x14ac:dyDescent="0.2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3:14" x14ac:dyDescent="0.2"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3:14" x14ac:dyDescent="0.2"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3:14" x14ac:dyDescent="0.2"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3:14" x14ac:dyDescent="0.2"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3:14" x14ac:dyDescent="0.2"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3:14" x14ac:dyDescent="0.2"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3:14" x14ac:dyDescent="0.2"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3:14" x14ac:dyDescent="0.2"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3:14" x14ac:dyDescent="0.2"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3:14" x14ac:dyDescent="0.2"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3:14" x14ac:dyDescent="0.2"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3:14" x14ac:dyDescent="0.2"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3:14" x14ac:dyDescent="0.2"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3:14" x14ac:dyDescent="0.2"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3:14" x14ac:dyDescent="0.2"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3:14" x14ac:dyDescent="0.2"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3:14" x14ac:dyDescent="0.2"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3:14" x14ac:dyDescent="0.2"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3:14" x14ac:dyDescent="0.2"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3:14" x14ac:dyDescent="0.2"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3:14" x14ac:dyDescent="0.2"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3:14" x14ac:dyDescent="0.2"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3:14" x14ac:dyDescent="0.2"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3:14" x14ac:dyDescent="0.2"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3:14" x14ac:dyDescent="0.2"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3:14" x14ac:dyDescent="0.2"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3:14" x14ac:dyDescent="0.2"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3:14" x14ac:dyDescent="0.2"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3:14" x14ac:dyDescent="0.2"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3:14" x14ac:dyDescent="0.2"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3:14" x14ac:dyDescent="0.2"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3:14" x14ac:dyDescent="0.2"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3:14" x14ac:dyDescent="0.2"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3:14" x14ac:dyDescent="0.2"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3:14" x14ac:dyDescent="0.2"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3:14" x14ac:dyDescent="0.2"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3:14" x14ac:dyDescent="0.2"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3:14" x14ac:dyDescent="0.2"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3:14" x14ac:dyDescent="0.2"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3:14" x14ac:dyDescent="0.2"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3:14" x14ac:dyDescent="0.2"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3:14" x14ac:dyDescent="0.2"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3:14" x14ac:dyDescent="0.2"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3:14" x14ac:dyDescent="0.2"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3:14" x14ac:dyDescent="0.2"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3:14" x14ac:dyDescent="0.2"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3:14" x14ac:dyDescent="0.2"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3:14" x14ac:dyDescent="0.2"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3:14" x14ac:dyDescent="0.2"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3:14" x14ac:dyDescent="0.2"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3:14" x14ac:dyDescent="0.2"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3:14" x14ac:dyDescent="0.2"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3:14" x14ac:dyDescent="0.2"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3:14" x14ac:dyDescent="0.2"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3:14" x14ac:dyDescent="0.2"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3:14" x14ac:dyDescent="0.2"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3:14" x14ac:dyDescent="0.2"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3:14" x14ac:dyDescent="0.2"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3:14" x14ac:dyDescent="0.2"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3:14" x14ac:dyDescent="0.2"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3:14" x14ac:dyDescent="0.2"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3:14" x14ac:dyDescent="0.2"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3:14" x14ac:dyDescent="0.2"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3:14" x14ac:dyDescent="0.2"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3:14" x14ac:dyDescent="0.2"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3:14" x14ac:dyDescent="0.2"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3:14" x14ac:dyDescent="0.2"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3:14" x14ac:dyDescent="0.2"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3:14" x14ac:dyDescent="0.2"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3:14" x14ac:dyDescent="0.2"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3:14" x14ac:dyDescent="0.2"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3:14" x14ac:dyDescent="0.2"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3:14" x14ac:dyDescent="0.2"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3:14" x14ac:dyDescent="0.2"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3:14" x14ac:dyDescent="0.2"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3:14" x14ac:dyDescent="0.2"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3:14" x14ac:dyDescent="0.2"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3:14" x14ac:dyDescent="0.2"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3:14" x14ac:dyDescent="0.2"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3:14" x14ac:dyDescent="0.2"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3:14" x14ac:dyDescent="0.2"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3:14" x14ac:dyDescent="0.2"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3:14" x14ac:dyDescent="0.2"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3:14" x14ac:dyDescent="0.2"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3:14" x14ac:dyDescent="0.2"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3:14" x14ac:dyDescent="0.2"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3:14" x14ac:dyDescent="0.2"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3:14" x14ac:dyDescent="0.2"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3:14" x14ac:dyDescent="0.2"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3:14" x14ac:dyDescent="0.2"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3:14" x14ac:dyDescent="0.2"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3:14" x14ac:dyDescent="0.2"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3:14" x14ac:dyDescent="0.2"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3:14" x14ac:dyDescent="0.2"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3:14" x14ac:dyDescent="0.2"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3:14" x14ac:dyDescent="0.2"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3:14" x14ac:dyDescent="0.2"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3:14" x14ac:dyDescent="0.2"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3:14" x14ac:dyDescent="0.2"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3:14" x14ac:dyDescent="0.2"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3:14" x14ac:dyDescent="0.2"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3:14" x14ac:dyDescent="0.2"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3:14" x14ac:dyDescent="0.2"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3:14" x14ac:dyDescent="0.2"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3:14" x14ac:dyDescent="0.2"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3:14" x14ac:dyDescent="0.2"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3:14" x14ac:dyDescent="0.2"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3:14" x14ac:dyDescent="0.2"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3:14" x14ac:dyDescent="0.2"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3:14" x14ac:dyDescent="0.2"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3:14" x14ac:dyDescent="0.2"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3:14" x14ac:dyDescent="0.2"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3:14" x14ac:dyDescent="0.2"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3:14" x14ac:dyDescent="0.2"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3:14" x14ac:dyDescent="0.2"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3:14" x14ac:dyDescent="0.2"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3:14" x14ac:dyDescent="0.2"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3:14" x14ac:dyDescent="0.2"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3:14" x14ac:dyDescent="0.2"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3:14" x14ac:dyDescent="0.2"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3:14" x14ac:dyDescent="0.2"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3:14" x14ac:dyDescent="0.2"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3:14" x14ac:dyDescent="0.2"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3:14" x14ac:dyDescent="0.2"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3:14" x14ac:dyDescent="0.2"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3:14" x14ac:dyDescent="0.2"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3:14" x14ac:dyDescent="0.2"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3:14" x14ac:dyDescent="0.2"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3:14" x14ac:dyDescent="0.2"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3:14" x14ac:dyDescent="0.2"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3:14" x14ac:dyDescent="0.2"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3:14" x14ac:dyDescent="0.2"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3:14" x14ac:dyDescent="0.2"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3:14" x14ac:dyDescent="0.2"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3:14" x14ac:dyDescent="0.2"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3:14" x14ac:dyDescent="0.2"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3:14" x14ac:dyDescent="0.2"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3:14" x14ac:dyDescent="0.2"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3:14" x14ac:dyDescent="0.2"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3:14" x14ac:dyDescent="0.2"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3:14" x14ac:dyDescent="0.2"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3:14" x14ac:dyDescent="0.2"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3:14" x14ac:dyDescent="0.2"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3:14" x14ac:dyDescent="0.2"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3:14" x14ac:dyDescent="0.2"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3:14" x14ac:dyDescent="0.2"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3:14" x14ac:dyDescent="0.2"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3:14" x14ac:dyDescent="0.2"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3:14" x14ac:dyDescent="0.2"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3:14" x14ac:dyDescent="0.2"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3:14" x14ac:dyDescent="0.2"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3:14" x14ac:dyDescent="0.2"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3:14" x14ac:dyDescent="0.2"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3:14" x14ac:dyDescent="0.2"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3:14" x14ac:dyDescent="0.2"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3:14" x14ac:dyDescent="0.2"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3:14" x14ac:dyDescent="0.2"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3:14" x14ac:dyDescent="0.2"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3:14" x14ac:dyDescent="0.2"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3:14" x14ac:dyDescent="0.2"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3:14" x14ac:dyDescent="0.2"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3:14" x14ac:dyDescent="0.2"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3:14" x14ac:dyDescent="0.2"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3:14" x14ac:dyDescent="0.2"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3:14" x14ac:dyDescent="0.2"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3:14" x14ac:dyDescent="0.2"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3:14" x14ac:dyDescent="0.2"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3:14" x14ac:dyDescent="0.2"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3:14" x14ac:dyDescent="0.2"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3:14" x14ac:dyDescent="0.2"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3:14" x14ac:dyDescent="0.2"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3:14" x14ac:dyDescent="0.2"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3:14" x14ac:dyDescent="0.2"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3:14" x14ac:dyDescent="0.2"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3:14" x14ac:dyDescent="0.2"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3:14" x14ac:dyDescent="0.2"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3:14" x14ac:dyDescent="0.2"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3:14" x14ac:dyDescent="0.2"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3:14" x14ac:dyDescent="0.2"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3:14" x14ac:dyDescent="0.2"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3:14" x14ac:dyDescent="0.2"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3:14" x14ac:dyDescent="0.2"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3:14" x14ac:dyDescent="0.2"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3:14" x14ac:dyDescent="0.2"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3:14" x14ac:dyDescent="0.2"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3:14" x14ac:dyDescent="0.2"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3:14" x14ac:dyDescent="0.2"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3:14" x14ac:dyDescent="0.2"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3:14" x14ac:dyDescent="0.2"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3:14" x14ac:dyDescent="0.2"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3:14" x14ac:dyDescent="0.2"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3:14" x14ac:dyDescent="0.2"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3:14" x14ac:dyDescent="0.2"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3:14" x14ac:dyDescent="0.2"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3:14" x14ac:dyDescent="0.2"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3:14" x14ac:dyDescent="0.2"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3:14" x14ac:dyDescent="0.2"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3:14" x14ac:dyDescent="0.2"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3:14" x14ac:dyDescent="0.2"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3:14" x14ac:dyDescent="0.2"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3:14" x14ac:dyDescent="0.2"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3:14" x14ac:dyDescent="0.2"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3:14" x14ac:dyDescent="0.2"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3:14" x14ac:dyDescent="0.2"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3:14" x14ac:dyDescent="0.2"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3:14" x14ac:dyDescent="0.2"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3:14" x14ac:dyDescent="0.2"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3:14" x14ac:dyDescent="0.2"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3:14" x14ac:dyDescent="0.2"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3:14" x14ac:dyDescent="0.2"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3:14" x14ac:dyDescent="0.2"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3:14" x14ac:dyDescent="0.2"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3:14" x14ac:dyDescent="0.2"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3:14" x14ac:dyDescent="0.2"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3:14" x14ac:dyDescent="0.2"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3:14" x14ac:dyDescent="0.2"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3:14" x14ac:dyDescent="0.2"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3:14" x14ac:dyDescent="0.2"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3:14" x14ac:dyDescent="0.2"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3:14" x14ac:dyDescent="0.2"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3:14" x14ac:dyDescent="0.2"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3:14" x14ac:dyDescent="0.2"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3:14" x14ac:dyDescent="0.2"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3:14" x14ac:dyDescent="0.2"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3:14" x14ac:dyDescent="0.2"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3:14" x14ac:dyDescent="0.2"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3:14" x14ac:dyDescent="0.2"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3:14" x14ac:dyDescent="0.2"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3:14" x14ac:dyDescent="0.2"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3:14" x14ac:dyDescent="0.2"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3:14" x14ac:dyDescent="0.2"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3:14" x14ac:dyDescent="0.2"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3:14" x14ac:dyDescent="0.2"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3:14" x14ac:dyDescent="0.2"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3:14" x14ac:dyDescent="0.2"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3:14" x14ac:dyDescent="0.2"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3:14" x14ac:dyDescent="0.2"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3:14" x14ac:dyDescent="0.2"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3:14" x14ac:dyDescent="0.2"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3:14" x14ac:dyDescent="0.2"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3:14" x14ac:dyDescent="0.2"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3:14" x14ac:dyDescent="0.2"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3:14" x14ac:dyDescent="0.2"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3:14" x14ac:dyDescent="0.2"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3:14" x14ac:dyDescent="0.2"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3:14" x14ac:dyDescent="0.2"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3:14" x14ac:dyDescent="0.2"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3:14" x14ac:dyDescent="0.2"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3:14" x14ac:dyDescent="0.2"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3:14" x14ac:dyDescent="0.2"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3:14" x14ac:dyDescent="0.2"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3:14" x14ac:dyDescent="0.2"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3:14" x14ac:dyDescent="0.2"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3:14" x14ac:dyDescent="0.2"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3:14" x14ac:dyDescent="0.2"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3:14" x14ac:dyDescent="0.2"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3:14" x14ac:dyDescent="0.2"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3:14" x14ac:dyDescent="0.2"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3:14" x14ac:dyDescent="0.2"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3:14" x14ac:dyDescent="0.2"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3:14" x14ac:dyDescent="0.2"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3:14" x14ac:dyDescent="0.2"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3:14" x14ac:dyDescent="0.2"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3:14" x14ac:dyDescent="0.2"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3:14" x14ac:dyDescent="0.2"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3:14" x14ac:dyDescent="0.2"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3:14" x14ac:dyDescent="0.2"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3:14" x14ac:dyDescent="0.2"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3:14" x14ac:dyDescent="0.2"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3:14" x14ac:dyDescent="0.2"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3:14" x14ac:dyDescent="0.2"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3:14" x14ac:dyDescent="0.2"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3:14" x14ac:dyDescent="0.2"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3:14" x14ac:dyDescent="0.2"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3:14" x14ac:dyDescent="0.2"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3:14" x14ac:dyDescent="0.2"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3:14" x14ac:dyDescent="0.2"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3:14" x14ac:dyDescent="0.2"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3:14" x14ac:dyDescent="0.2"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3:14" x14ac:dyDescent="0.2"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3:14" x14ac:dyDescent="0.2"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3:14" x14ac:dyDescent="0.2"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3:14" x14ac:dyDescent="0.2"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3:14" x14ac:dyDescent="0.2"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3:14" x14ac:dyDescent="0.2"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3:14" x14ac:dyDescent="0.2"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3:14" x14ac:dyDescent="0.2"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3:14" x14ac:dyDescent="0.2"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3:14" x14ac:dyDescent="0.2"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3:14" x14ac:dyDescent="0.2"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3:14" x14ac:dyDescent="0.2"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3:14" x14ac:dyDescent="0.2"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3:14" x14ac:dyDescent="0.2"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3:14" x14ac:dyDescent="0.2"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3:14" x14ac:dyDescent="0.2"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3:14" x14ac:dyDescent="0.2"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3:14" x14ac:dyDescent="0.2"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3:14" x14ac:dyDescent="0.2"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3:14" x14ac:dyDescent="0.2"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3:14" x14ac:dyDescent="0.2"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3:14" x14ac:dyDescent="0.2"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3:14" x14ac:dyDescent="0.2"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3:14" x14ac:dyDescent="0.2"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3:14" x14ac:dyDescent="0.2"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3:14" x14ac:dyDescent="0.2"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3:14" x14ac:dyDescent="0.2"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3:14" x14ac:dyDescent="0.2"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3:14" x14ac:dyDescent="0.2"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3:14" x14ac:dyDescent="0.2"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3:14" x14ac:dyDescent="0.2"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3:14" x14ac:dyDescent="0.2"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3:14" x14ac:dyDescent="0.2"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3:14" x14ac:dyDescent="0.2"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3:14" x14ac:dyDescent="0.2"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3:14" x14ac:dyDescent="0.2"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3:14" x14ac:dyDescent="0.2"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3:14" x14ac:dyDescent="0.2"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3:14" x14ac:dyDescent="0.2"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3:14" x14ac:dyDescent="0.2"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3:14" x14ac:dyDescent="0.2"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3:14" x14ac:dyDescent="0.2"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3:14" x14ac:dyDescent="0.2"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3:14" x14ac:dyDescent="0.2"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3:14" x14ac:dyDescent="0.2"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3:14" x14ac:dyDescent="0.2"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3:14" x14ac:dyDescent="0.2"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3:14" x14ac:dyDescent="0.2"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3:14" x14ac:dyDescent="0.2"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3:14" x14ac:dyDescent="0.2"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3:14" x14ac:dyDescent="0.2"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3:14" x14ac:dyDescent="0.2"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3:14" x14ac:dyDescent="0.2"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3:14" x14ac:dyDescent="0.2"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3:14" x14ac:dyDescent="0.2"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3:14" x14ac:dyDescent="0.2"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3:14" x14ac:dyDescent="0.2"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3:14" x14ac:dyDescent="0.2"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3:14" x14ac:dyDescent="0.2"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3:14" x14ac:dyDescent="0.2"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3:14" x14ac:dyDescent="0.2"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3:14" x14ac:dyDescent="0.2"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3:14" x14ac:dyDescent="0.2"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3:14" x14ac:dyDescent="0.2"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3:14" x14ac:dyDescent="0.2"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3:14" x14ac:dyDescent="0.2"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3:14" x14ac:dyDescent="0.2"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3:14" x14ac:dyDescent="0.2"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3:14" x14ac:dyDescent="0.2"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3:14" x14ac:dyDescent="0.2"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3:14" x14ac:dyDescent="0.2"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3:14" x14ac:dyDescent="0.2"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3:14" x14ac:dyDescent="0.2"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3:14" x14ac:dyDescent="0.2"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3:14" x14ac:dyDescent="0.2"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3:14" x14ac:dyDescent="0.2"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3:14" x14ac:dyDescent="0.2"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3:14" x14ac:dyDescent="0.2"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3:14" x14ac:dyDescent="0.2"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3:14" x14ac:dyDescent="0.2"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3:14" x14ac:dyDescent="0.2"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3:14" x14ac:dyDescent="0.2"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3:14" x14ac:dyDescent="0.2"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3:14" x14ac:dyDescent="0.2"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3:14" x14ac:dyDescent="0.2"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3:14" x14ac:dyDescent="0.2"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3:14" x14ac:dyDescent="0.2"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3:14" x14ac:dyDescent="0.2"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3:14" x14ac:dyDescent="0.2"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3:14" x14ac:dyDescent="0.2"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3:14" x14ac:dyDescent="0.2"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3:14" x14ac:dyDescent="0.2"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3:14" x14ac:dyDescent="0.2"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3:14" x14ac:dyDescent="0.2"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3:14" x14ac:dyDescent="0.2"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3:14" x14ac:dyDescent="0.2"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3:14" x14ac:dyDescent="0.2"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3:14" x14ac:dyDescent="0.2"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3:14" x14ac:dyDescent="0.2"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3:14" x14ac:dyDescent="0.2"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3:14" x14ac:dyDescent="0.2"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3:14" x14ac:dyDescent="0.2"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3:14" x14ac:dyDescent="0.2"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3:14" x14ac:dyDescent="0.2"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3:14" x14ac:dyDescent="0.2"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3:14" x14ac:dyDescent="0.2"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3:14" x14ac:dyDescent="0.2"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3:14" x14ac:dyDescent="0.2"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3:14" x14ac:dyDescent="0.2"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3:14" x14ac:dyDescent="0.2"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3:14" x14ac:dyDescent="0.2"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3:14" x14ac:dyDescent="0.2"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3:14" x14ac:dyDescent="0.2"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3:14" x14ac:dyDescent="0.2"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3:14" x14ac:dyDescent="0.2"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3:14" x14ac:dyDescent="0.2"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3:14" x14ac:dyDescent="0.2"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3:14" x14ac:dyDescent="0.2"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3:14" x14ac:dyDescent="0.2"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3:14" x14ac:dyDescent="0.2"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3:14" x14ac:dyDescent="0.2"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3:14" x14ac:dyDescent="0.2"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3:14" x14ac:dyDescent="0.2"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3:14" x14ac:dyDescent="0.2"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3:14" x14ac:dyDescent="0.2"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3:14" x14ac:dyDescent="0.2"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3:14" x14ac:dyDescent="0.2"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3:14" x14ac:dyDescent="0.2"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3:14" x14ac:dyDescent="0.2"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3:14" x14ac:dyDescent="0.2"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3:14" x14ac:dyDescent="0.2"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3:14" x14ac:dyDescent="0.2"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3:14" x14ac:dyDescent="0.2"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3:14" x14ac:dyDescent="0.2"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3:14" x14ac:dyDescent="0.2"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3:14" x14ac:dyDescent="0.2"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3:14" x14ac:dyDescent="0.2"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3:14" x14ac:dyDescent="0.2"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3:14" x14ac:dyDescent="0.2"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3:14" x14ac:dyDescent="0.2"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3:14" x14ac:dyDescent="0.2"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3:14" x14ac:dyDescent="0.2"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3:14" x14ac:dyDescent="0.2"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3:14" x14ac:dyDescent="0.2"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3:14" x14ac:dyDescent="0.2"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3:14" x14ac:dyDescent="0.2"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3:14" x14ac:dyDescent="0.2"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3:14" x14ac:dyDescent="0.2"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3:14" x14ac:dyDescent="0.2"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3:14" x14ac:dyDescent="0.2"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3:14" x14ac:dyDescent="0.2"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3:14" x14ac:dyDescent="0.2"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3:14" x14ac:dyDescent="0.2"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3:14" x14ac:dyDescent="0.2"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3:14" x14ac:dyDescent="0.2"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3:14" x14ac:dyDescent="0.2"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3:14" x14ac:dyDescent="0.2"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3:14" x14ac:dyDescent="0.2"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3:14" x14ac:dyDescent="0.2"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3:14" x14ac:dyDescent="0.2"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3:14" x14ac:dyDescent="0.2"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3:14" x14ac:dyDescent="0.2"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3:14" x14ac:dyDescent="0.2"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3:14" x14ac:dyDescent="0.2"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3:14" x14ac:dyDescent="0.2"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3:14" x14ac:dyDescent="0.2"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3:14" x14ac:dyDescent="0.2"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3:14" x14ac:dyDescent="0.2"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3:14" x14ac:dyDescent="0.2"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3:14" x14ac:dyDescent="0.2"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3:14" x14ac:dyDescent="0.2"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3:14" x14ac:dyDescent="0.2"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3:14" x14ac:dyDescent="0.2"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3:14" x14ac:dyDescent="0.2"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3:14" x14ac:dyDescent="0.2"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3:14" x14ac:dyDescent="0.2"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3:14" x14ac:dyDescent="0.2"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3:14" x14ac:dyDescent="0.2"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3:14" x14ac:dyDescent="0.2"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3:14" x14ac:dyDescent="0.2"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3:14" x14ac:dyDescent="0.2"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3:14" x14ac:dyDescent="0.2"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3:14" x14ac:dyDescent="0.2"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3:14" x14ac:dyDescent="0.2"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3:14" x14ac:dyDescent="0.2"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3:14" x14ac:dyDescent="0.2"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3:14" x14ac:dyDescent="0.2"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3:14" x14ac:dyDescent="0.2"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3:14" x14ac:dyDescent="0.2"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3:14" x14ac:dyDescent="0.2"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3:14" x14ac:dyDescent="0.2"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3:14" x14ac:dyDescent="0.2"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3:14" x14ac:dyDescent="0.2"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3:14" x14ac:dyDescent="0.2"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3:14" x14ac:dyDescent="0.2"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3:14" x14ac:dyDescent="0.2"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3:14" x14ac:dyDescent="0.2"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3:14" x14ac:dyDescent="0.2"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3:14" x14ac:dyDescent="0.2"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3:14" x14ac:dyDescent="0.2"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3:14" x14ac:dyDescent="0.2"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3:14" x14ac:dyDescent="0.2"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3:14" x14ac:dyDescent="0.2"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3:14" x14ac:dyDescent="0.2"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3:14" x14ac:dyDescent="0.2"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3:14" x14ac:dyDescent="0.2"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3:14" x14ac:dyDescent="0.2"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3:14" x14ac:dyDescent="0.2"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3:14" x14ac:dyDescent="0.2"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3:14" x14ac:dyDescent="0.2"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3:14" x14ac:dyDescent="0.2"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3:14" x14ac:dyDescent="0.2"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3:14" x14ac:dyDescent="0.2"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3:14" x14ac:dyDescent="0.2"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3:14" x14ac:dyDescent="0.2"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3:14" x14ac:dyDescent="0.2"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3:14" x14ac:dyDescent="0.2"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3:14" x14ac:dyDescent="0.2"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3:14" x14ac:dyDescent="0.2"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3:14" x14ac:dyDescent="0.2"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3:14" x14ac:dyDescent="0.2"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3:14" x14ac:dyDescent="0.2"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3:14" x14ac:dyDescent="0.2"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3:14" x14ac:dyDescent="0.2"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3:14" x14ac:dyDescent="0.2"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3:14" x14ac:dyDescent="0.2"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3:14" x14ac:dyDescent="0.2"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3:14" x14ac:dyDescent="0.2"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3:14" x14ac:dyDescent="0.2"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3:14" x14ac:dyDescent="0.2"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3:14" x14ac:dyDescent="0.2"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3:14" x14ac:dyDescent="0.2"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3:14" x14ac:dyDescent="0.2"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3:14" x14ac:dyDescent="0.2"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3:14" x14ac:dyDescent="0.2"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3:14" x14ac:dyDescent="0.2"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3:14" x14ac:dyDescent="0.2"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3:14" x14ac:dyDescent="0.2"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3:14" x14ac:dyDescent="0.2"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3:14" x14ac:dyDescent="0.2"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3:14" x14ac:dyDescent="0.2"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3:14" x14ac:dyDescent="0.2"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3:14" x14ac:dyDescent="0.2"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3:14" x14ac:dyDescent="0.2"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3:14" x14ac:dyDescent="0.2"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3:14" x14ac:dyDescent="0.2"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3:14" x14ac:dyDescent="0.2"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3:14" x14ac:dyDescent="0.2"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3:14" x14ac:dyDescent="0.2"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3:14" x14ac:dyDescent="0.2"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3:14" x14ac:dyDescent="0.2"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3:14" x14ac:dyDescent="0.2"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3:14" x14ac:dyDescent="0.2"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3:14" x14ac:dyDescent="0.2"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3:14" x14ac:dyDescent="0.2"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3:14" x14ac:dyDescent="0.2"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3:14" x14ac:dyDescent="0.2"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3:14" x14ac:dyDescent="0.2"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3:14" x14ac:dyDescent="0.2"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3:14" x14ac:dyDescent="0.2"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3:14" x14ac:dyDescent="0.2"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3:14" x14ac:dyDescent="0.2"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3:14" x14ac:dyDescent="0.2"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3:14" x14ac:dyDescent="0.2"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3:14" x14ac:dyDescent="0.2"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3:14" x14ac:dyDescent="0.2"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3:14" x14ac:dyDescent="0.2"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3:14" x14ac:dyDescent="0.2"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3:14" x14ac:dyDescent="0.2"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3:14" x14ac:dyDescent="0.2"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3:14" x14ac:dyDescent="0.2"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3:14" x14ac:dyDescent="0.2"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3:14" x14ac:dyDescent="0.2"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3:14" x14ac:dyDescent="0.2"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3:14" x14ac:dyDescent="0.2"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3:14" x14ac:dyDescent="0.2"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3:14" x14ac:dyDescent="0.2"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3:14" x14ac:dyDescent="0.2"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3:14" x14ac:dyDescent="0.2"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3:14" x14ac:dyDescent="0.2"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3:14" x14ac:dyDescent="0.2"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3:14" x14ac:dyDescent="0.2"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3:14" x14ac:dyDescent="0.2"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3:14" x14ac:dyDescent="0.2"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3:14" x14ac:dyDescent="0.2"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3:14" x14ac:dyDescent="0.2"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3:14" x14ac:dyDescent="0.2"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3:14" x14ac:dyDescent="0.2"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3:14" x14ac:dyDescent="0.2"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3:14" x14ac:dyDescent="0.2"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3:14" x14ac:dyDescent="0.2"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3:14" x14ac:dyDescent="0.2"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3:14" x14ac:dyDescent="0.2"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3:14" x14ac:dyDescent="0.2"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3:14" x14ac:dyDescent="0.2"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3:14" x14ac:dyDescent="0.2"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3:14" x14ac:dyDescent="0.2"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3:14" x14ac:dyDescent="0.2"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3:14" x14ac:dyDescent="0.2"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3:14" x14ac:dyDescent="0.2"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3:14" x14ac:dyDescent="0.2"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3:14" x14ac:dyDescent="0.2"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3:14" x14ac:dyDescent="0.2"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3:14" x14ac:dyDescent="0.2"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3:14" x14ac:dyDescent="0.2"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3:14" x14ac:dyDescent="0.2"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3:14" x14ac:dyDescent="0.2"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3:14" x14ac:dyDescent="0.2"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3:14" x14ac:dyDescent="0.2"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3:14" x14ac:dyDescent="0.2"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3:14" x14ac:dyDescent="0.2"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3:14" x14ac:dyDescent="0.2"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3:14" x14ac:dyDescent="0.2"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3:14" x14ac:dyDescent="0.2"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3:14" x14ac:dyDescent="0.2"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3:14" x14ac:dyDescent="0.2"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3:14" x14ac:dyDescent="0.2"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3:14" x14ac:dyDescent="0.2"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3:14" x14ac:dyDescent="0.2"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3:14" x14ac:dyDescent="0.2"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3:14" x14ac:dyDescent="0.2"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3:14" x14ac:dyDescent="0.2"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3:14" x14ac:dyDescent="0.2"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3:14" x14ac:dyDescent="0.2"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3:14" x14ac:dyDescent="0.2"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3:14" x14ac:dyDescent="0.2"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3:14" x14ac:dyDescent="0.2"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3:14" x14ac:dyDescent="0.2"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3:14" x14ac:dyDescent="0.2"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3:14" x14ac:dyDescent="0.2"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3:14" x14ac:dyDescent="0.2"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3:14" x14ac:dyDescent="0.2"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3:14" x14ac:dyDescent="0.2"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3:14" x14ac:dyDescent="0.2"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3:14" x14ac:dyDescent="0.2"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3:14" x14ac:dyDescent="0.2"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3:14" x14ac:dyDescent="0.2"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3:14" x14ac:dyDescent="0.2"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3:14" x14ac:dyDescent="0.2"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3:14" x14ac:dyDescent="0.2"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3:14" x14ac:dyDescent="0.2"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3:14" x14ac:dyDescent="0.2"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3:14" x14ac:dyDescent="0.2"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3:14" x14ac:dyDescent="0.2"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3:14" x14ac:dyDescent="0.2"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3:14" x14ac:dyDescent="0.2"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3:14" x14ac:dyDescent="0.2"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3:14" x14ac:dyDescent="0.2"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3:14" x14ac:dyDescent="0.2"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3:14" x14ac:dyDescent="0.2"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3:14" x14ac:dyDescent="0.2"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3:14" x14ac:dyDescent="0.2"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3:14" x14ac:dyDescent="0.2"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3:14" x14ac:dyDescent="0.2"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3:14" x14ac:dyDescent="0.2"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3:14" x14ac:dyDescent="0.2"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3:14" x14ac:dyDescent="0.2"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3:14" x14ac:dyDescent="0.2"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3:14" x14ac:dyDescent="0.2"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3:14" x14ac:dyDescent="0.2"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3:14" x14ac:dyDescent="0.2"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3:14" x14ac:dyDescent="0.2"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3:14" x14ac:dyDescent="0.2"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3:14" x14ac:dyDescent="0.2"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3:14" x14ac:dyDescent="0.2"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3:14" x14ac:dyDescent="0.2"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3:14" x14ac:dyDescent="0.2"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3:14" x14ac:dyDescent="0.2"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3:14" x14ac:dyDescent="0.2"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3:14" x14ac:dyDescent="0.2"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3:14" x14ac:dyDescent="0.2"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3:14" x14ac:dyDescent="0.2"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3:14" x14ac:dyDescent="0.2"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3:14" x14ac:dyDescent="0.2"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3:14" x14ac:dyDescent="0.2"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3:14" x14ac:dyDescent="0.2"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3:14" x14ac:dyDescent="0.2"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3:14" x14ac:dyDescent="0.2"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3:14" x14ac:dyDescent="0.2"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3:14" x14ac:dyDescent="0.2"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3:14" x14ac:dyDescent="0.2"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3:14" x14ac:dyDescent="0.2"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3:14" x14ac:dyDescent="0.2"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3:14" x14ac:dyDescent="0.2"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3:14" x14ac:dyDescent="0.2"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3:14" x14ac:dyDescent="0.2"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3:14" x14ac:dyDescent="0.2"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3:14" x14ac:dyDescent="0.2"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3:14" x14ac:dyDescent="0.2"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3:14" x14ac:dyDescent="0.2"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3:14" x14ac:dyDescent="0.2"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3:14" x14ac:dyDescent="0.2"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3:14" x14ac:dyDescent="0.2"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3:14" x14ac:dyDescent="0.2"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3:14" x14ac:dyDescent="0.2"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3:14" x14ac:dyDescent="0.2"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3:14" x14ac:dyDescent="0.2"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3:14" x14ac:dyDescent="0.2"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3:14" x14ac:dyDescent="0.2"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3:14" x14ac:dyDescent="0.2"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3:14" x14ac:dyDescent="0.2"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3:14" x14ac:dyDescent="0.2"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3:14" x14ac:dyDescent="0.2"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3:14" x14ac:dyDescent="0.2"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3:14" x14ac:dyDescent="0.2"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3:14" x14ac:dyDescent="0.2"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3:14" x14ac:dyDescent="0.2"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3:14" x14ac:dyDescent="0.2"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3:14" x14ac:dyDescent="0.2"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3:14" x14ac:dyDescent="0.2"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3:14" x14ac:dyDescent="0.2"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3:14" x14ac:dyDescent="0.2"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3:14" x14ac:dyDescent="0.2"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3:14" x14ac:dyDescent="0.2"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3:14" x14ac:dyDescent="0.2"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3:14" x14ac:dyDescent="0.2"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3:14" x14ac:dyDescent="0.2"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3:14" x14ac:dyDescent="0.2"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3:14" x14ac:dyDescent="0.2"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3:14" x14ac:dyDescent="0.2"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3:14" x14ac:dyDescent="0.2"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3:14" x14ac:dyDescent="0.2"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3:14" x14ac:dyDescent="0.2"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3:14" x14ac:dyDescent="0.2"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3:14" x14ac:dyDescent="0.2"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3:14" x14ac:dyDescent="0.2"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3:14" x14ac:dyDescent="0.2"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3:14" x14ac:dyDescent="0.2"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3:14" x14ac:dyDescent="0.2"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3:14" x14ac:dyDescent="0.2"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3:14" x14ac:dyDescent="0.2"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3:14" x14ac:dyDescent="0.2"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3:14" x14ac:dyDescent="0.2"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3:14" x14ac:dyDescent="0.2"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3:14" x14ac:dyDescent="0.2"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3:14" x14ac:dyDescent="0.2"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3:14" x14ac:dyDescent="0.2"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3:14" x14ac:dyDescent="0.2"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3:14" x14ac:dyDescent="0.2"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3:14" x14ac:dyDescent="0.2"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3:14" x14ac:dyDescent="0.2"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3:14" x14ac:dyDescent="0.2"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3:14" x14ac:dyDescent="0.2"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3:14" x14ac:dyDescent="0.2"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3:14" x14ac:dyDescent="0.2"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3:14" x14ac:dyDescent="0.2"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3:14" x14ac:dyDescent="0.2"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3:14" x14ac:dyDescent="0.2"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3:14" x14ac:dyDescent="0.2"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3:14" x14ac:dyDescent="0.2"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3:14" x14ac:dyDescent="0.2"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3:14" x14ac:dyDescent="0.2"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3:14" x14ac:dyDescent="0.2"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3:14" x14ac:dyDescent="0.2"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3:14" x14ac:dyDescent="0.2"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3:14" x14ac:dyDescent="0.2"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3:14" x14ac:dyDescent="0.2"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3:14" x14ac:dyDescent="0.2"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3:14" x14ac:dyDescent="0.2"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3:14" x14ac:dyDescent="0.2"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3:14" x14ac:dyDescent="0.2"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3:14" x14ac:dyDescent="0.2"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3:14" x14ac:dyDescent="0.2"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3:14" x14ac:dyDescent="0.2"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3:14" x14ac:dyDescent="0.2"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3:14" x14ac:dyDescent="0.2"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3:14" x14ac:dyDescent="0.2"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3:14" x14ac:dyDescent="0.2"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3:14" x14ac:dyDescent="0.2"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3:14" x14ac:dyDescent="0.2"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3:14" x14ac:dyDescent="0.2"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3:14" x14ac:dyDescent="0.2"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3:14" x14ac:dyDescent="0.2"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3:14" x14ac:dyDescent="0.2"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3:14" x14ac:dyDescent="0.2"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3:14" x14ac:dyDescent="0.2"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3:14" x14ac:dyDescent="0.2"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3:14" x14ac:dyDescent="0.2"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3:14" x14ac:dyDescent="0.2"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3:14" x14ac:dyDescent="0.2"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3:14" x14ac:dyDescent="0.2"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3:14" x14ac:dyDescent="0.2"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3:14" x14ac:dyDescent="0.2"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3:14" x14ac:dyDescent="0.2"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3:14" x14ac:dyDescent="0.2"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3:14" x14ac:dyDescent="0.2"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3:14" x14ac:dyDescent="0.2"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3:14" x14ac:dyDescent="0.2"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3:14" x14ac:dyDescent="0.2"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3:14" x14ac:dyDescent="0.2"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3:14" x14ac:dyDescent="0.2"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3:14" x14ac:dyDescent="0.2"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3:14" x14ac:dyDescent="0.2"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3:14" x14ac:dyDescent="0.2"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3:14" x14ac:dyDescent="0.2"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3:14" x14ac:dyDescent="0.2"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3:14" x14ac:dyDescent="0.2"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3:14" x14ac:dyDescent="0.2"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3:14" x14ac:dyDescent="0.2"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3:14" x14ac:dyDescent="0.2"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3:14" x14ac:dyDescent="0.2"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3:14" x14ac:dyDescent="0.2"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3:14" x14ac:dyDescent="0.2"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3:14" x14ac:dyDescent="0.2"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3:14" x14ac:dyDescent="0.2"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3:14" x14ac:dyDescent="0.2"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3:14" x14ac:dyDescent="0.2"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3:14" x14ac:dyDescent="0.2"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3:14" x14ac:dyDescent="0.2"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3:14" x14ac:dyDescent="0.2"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3:14" x14ac:dyDescent="0.2"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3:14" x14ac:dyDescent="0.2"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3:14" x14ac:dyDescent="0.2"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3:14" x14ac:dyDescent="0.2"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3:14" x14ac:dyDescent="0.2"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3:14" x14ac:dyDescent="0.2"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3:14" x14ac:dyDescent="0.2"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3:14" x14ac:dyDescent="0.2"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3:14" x14ac:dyDescent="0.2"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3:14" x14ac:dyDescent="0.2"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3:14" x14ac:dyDescent="0.2"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3:14" x14ac:dyDescent="0.2"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3:14" x14ac:dyDescent="0.2"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3:14" x14ac:dyDescent="0.2"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3:14" x14ac:dyDescent="0.2"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3:14" x14ac:dyDescent="0.2"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3:14" x14ac:dyDescent="0.2"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3:14" x14ac:dyDescent="0.2"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3:14" x14ac:dyDescent="0.2"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3:14" x14ac:dyDescent="0.2"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3:14" x14ac:dyDescent="0.2"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3:14" x14ac:dyDescent="0.2"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3:14" x14ac:dyDescent="0.2"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3:14" x14ac:dyDescent="0.2"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3:14" x14ac:dyDescent="0.2"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3:14" x14ac:dyDescent="0.2"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3:14" x14ac:dyDescent="0.2"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3:14" x14ac:dyDescent="0.2"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3:14" x14ac:dyDescent="0.2"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3:14" x14ac:dyDescent="0.2"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3:14" x14ac:dyDescent="0.2"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3:14" x14ac:dyDescent="0.2"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3:14" x14ac:dyDescent="0.2"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3:14" x14ac:dyDescent="0.2"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3:14" x14ac:dyDescent="0.2"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3:14" x14ac:dyDescent="0.2"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3:14" x14ac:dyDescent="0.2"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3:14" x14ac:dyDescent="0.2"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3:14" x14ac:dyDescent="0.2"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3:14" x14ac:dyDescent="0.2"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3:14" x14ac:dyDescent="0.2"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3:14" x14ac:dyDescent="0.2"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3:14" x14ac:dyDescent="0.2"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3:14" x14ac:dyDescent="0.2"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3:14" x14ac:dyDescent="0.2"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3:14" x14ac:dyDescent="0.2"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3:14" x14ac:dyDescent="0.2"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3:14" x14ac:dyDescent="0.2"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3:14" x14ac:dyDescent="0.2"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3:14" x14ac:dyDescent="0.2"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3:14" x14ac:dyDescent="0.2"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3:14" x14ac:dyDescent="0.2"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3:14" x14ac:dyDescent="0.2"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3:14" x14ac:dyDescent="0.2"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3:14" x14ac:dyDescent="0.2"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3:14" x14ac:dyDescent="0.2"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3:14" x14ac:dyDescent="0.2"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3:14" x14ac:dyDescent="0.2"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3:14" x14ac:dyDescent="0.2"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3:14" x14ac:dyDescent="0.2"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3:14" x14ac:dyDescent="0.2"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3:14" x14ac:dyDescent="0.2"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3:14" x14ac:dyDescent="0.2"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3:14" x14ac:dyDescent="0.2"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3:14" x14ac:dyDescent="0.2"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3:14" x14ac:dyDescent="0.2"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3:14" x14ac:dyDescent="0.2"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3:14" x14ac:dyDescent="0.2"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3:14" x14ac:dyDescent="0.2"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3:14" x14ac:dyDescent="0.2"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3:14" x14ac:dyDescent="0.2"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3:14" x14ac:dyDescent="0.2"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3:14" x14ac:dyDescent="0.2"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3:14" x14ac:dyDescent="0.2"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3:14" x14ac:dyDescent="0.2"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3:14" x14ac:dyDescent="0.2"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3:14" x14ac:dyDescent="0.2"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3:14" x14ac:dyDescent="0.2"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3:14" x14ac:dyDescent="0.2"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3:14" x14ac:dyDescent="0.2"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3:14" x14ac:dyDescent="0.2"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3:14" x14ac:dyDescent="0.2"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3:14" x14ac:dyDescent="0.2"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3:14" x14ac:dyDescent="0.2"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3:14" x14ac:dyDescent="0.2"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3:14" x14ac:dyDescent="0.2"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3:14" x14ac:dyDescent="0.2"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3:14" x14ac:dyDescent="0.2"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3:14" x14ac:dyDescent="0.2"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3:14" x14ac:dyDescent="0.2"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3:14" x14ac:dyDescent="0.2"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3:14" x14ac:dyDescent="0.2"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3:14" x14ac:dyDescent="0.2"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3:14" x14ac:dyDescent="0.2"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3:14" x14ac:dyDescent="0.2"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3:14" x14ac:dyDescent="0.2"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3:14" x14ac:dyDescent="0.2"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3:14" x14ac:dyDescent="0.2"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3:14" x14ac:dyDescent="0.2"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3:14" x14ac:dyDescent="0.2"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3:14" x14ac:dyDescent="0.2"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3:14" x14ac:dyDescent="0.2"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3:14" x14ac:dyDescent="0.2"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3:14" x14ac:dyDescent="0.2"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3:14" x14ac:dyDescent="0.2"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3:14" x14ac:dyDescent="0.2"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3:14" x14ac:dyDescent="0.2"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3:14" x14ac:dyDescent="0.2"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3:14" x14ac:dyDescent="0.2"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3:14" x14ac:dyDescent="0.2"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3:14" x14ac:dyDescent="0.2"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3:14" x14ac:dyDescent="0.2"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3:14" x14ac:dyDescent="0.2"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3:14" x14ac:dyDescent="0.2"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3:14" x14ac:dyDescent="0.2"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3:14" x14ac:dyDescent="0.2"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3:14" x14ac:dyDescent="0.2"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3:14" x14ac:dyDescent="0.2"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3:14" x14ac:dyDescent="0.2"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3:14" x14ac:dyDescent="0.2"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3:14" x14ac:dyDescent="0.2"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3:14" x14ac:dyDescent="0.2"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3:14" x14ac:dyDescent="0.2"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3:14" x14ac:dyDescent="0.2"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3:14" x14ac:dyDescent="0.2"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3:14" x14ac:dyDescent="0.2"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3:14" x14ac:dyDescent="0.2"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3:14" x14ac:dyDescent="0.2"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3:14" x14ac:dyDescent="0.2"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3:14" x14ac:dyDescent="0.2"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3:14" x14ac:dyDescent="0.2"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3:14" x14ac:dyDescent="0.2"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3:14" x14ac:dyDescent="0.2"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3:14" x14ac:dyDescent="0.2"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3:14" x14ac:dyDescent="0.2"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3:14" x14ac:dyDescent="0.2"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3:14" x14ac:dyDescent="0.2"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3:14" x14ac:dyDescent="0.2"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3:14" x14ac:dyDescent="0.2"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3:14" x14ac:dyDescent="0.2"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3:14" x14ac:dyDescent="0.2"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3:14" x14ac:dyDescent="0.2"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3:14" x14ac:dyDescent="0.2"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3:14" x14ac:dyDescent="0.2"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3:14" x14ac:dyDescent="0.2"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3:14" x14ac:dyDescent="0.2"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3:14" x14ac:dyDescent="0.2"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3:14" x14ac:dyDescent="0.2"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3:14" x14ac:dyDescent="0.2"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3:14" x14ac:dyDescent="0.2"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3:14" x14ac:dyDescent="0.2"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3:14" x14ac:dyDescent="0.2"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3:14" x14ac:dyDescent="0.2"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3:14" x14ac:dyDescent="0.2"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3:14" x14ac:dyDescent="0.2"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3:14" x14ac:dyDescent="0.2"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3:14" x14ac:dyDescent="0.2"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3:14" x14ac:dyDescent="0.2"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3:14" x14ac:dyDescent="0.2"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3:14" x14ac:dyDescent="0.2"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3:14" x14ac:dyDescent="0.2"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3:14" x14ac:dyDescent="0.2"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3" type="noConversion"/>
  <pageMargins left="0.75" right="0.75" top="1" bottom="1" header="0.5" footer="0.5"/>
  <pageSetup scale="69" orientation="landscape" r:id="rId1"/>
  <headerFooter alignWithMargins="0"/>
  <rowBreaks count="2" manualBreakCount="2">
    <brk id="39" max="16383" man="1"/>
    <brk id="78" max="16383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H-2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2018-01-23T16:22:52Z</cp:lastPrinted>
  <dcterms:created xsi:type="dcterms:W3CDTF">2005-10-17T17:44:27Z</dcterms:created>
  <dcterms:modified xsi:type="dcterms:W3CDTF">2018-01-29T18:47:59Z</dcterms:modified>
</cp:coreProperties>
</file>