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A6AE135B-829C-4BB4-8BD6-5FBA395C522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H-13" sheetId="3" r:id="rId1"/>
  </sheets>
  <definedNames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 s="1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C48" i="3" s="1"/>
  <c r="I48" i="3"/>
  <c r="H48" i="3"/>
  <c r="G48" i="3"/>
  <c r="F48" i="3"/>
  <c r="E48" i="3"/>
  <c r="D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3" i="3"/>
  <c r="C12" i="3"/>
  <c r="C11" i="3"/>
  <c r="C10" i="3"/>
  <c r="C9" i="3"/>
  <c r="L8" i="3"/>
  <c r="K8" i="3"/>
  <c r="J8" i="3"/>
  <c r="I8" i="3"/>
  <c r="H8" i="3"/>
  <c r="H6" i="3" s="1"/>
  <c r="G8" i="3"/>
  <c r="F8" i="3"/>
  <c r="E8" i="3"/>
  <c r="D8" i="3"/>
  <c r="J6" i="3"/>
  <c r="F6" i="3" l="1"/>
  <c r="C102" i="3"/>
  <c r="C66" i="3"/>
  <c r="E6" i="3"/>
  <c r="I6" i="3"/>
  <c r="C21" i="3"/>
  <c r="C58" i="3"/>
  <c r="C93" i="3"/>
  <c r="L6" i="3"/>
  <c r="C28" i="3"/>
  <c r="C14" i="3"/>
  <c r="C38" i="3"/>
  <c r="D6" i="3"/>
  <c r="K6" i="3"/>
  <c r="G6" i="3"/>
  <c r="C6" i="3"/>
  <c r="C8" i="3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<sst xmlns="http://schemas.openxmlformats.org/spreadsheetml/2006/main" count="124" uniqueCount="124">
  <si>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</si>
  <si>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September 30, 2019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</si>
  <si>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</si>
  <si>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</si>
  <si>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</si>
  <si>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</si>
  <si>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</si>
  <si>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</si>
  <si>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</si>
  <si>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</si>
  <si>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</si>
  <si>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</si>
  <si>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</si>
  <si>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</si>
  <si>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</si>
  <si>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</si>
  <si>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</si>
  <si>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</si>
  <si>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</si>
  <si>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</si>
  <si>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</si>
  <si>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</si>
  <si>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</si>
  <si>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</si>
  <si>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</si>
  <si>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</si>
  <si>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</si>
  <si>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</si>
  <si>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</si>
  <si>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</si>
  <si>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</si>
  <si>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</si>
  <si>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</si>
  <si>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</si>
  <si>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</si>
  <si>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</si>
  <si>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</si>
  <si>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</si>
  <si>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</si>
  <si>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</si>
  <si>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</si>
  <si>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</si>
  <si>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</si>
  <si>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</si>
  <si>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</si>
  <si>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</si>
  <si>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</si>
  <si>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</si>
  <si>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</si>
  <si>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</si>
  <si>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</si>
  <si>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</si>
  <si>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</si>
  <si>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</si>
  <si>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</si>
  <si>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</si>
  <si>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</si>
  <si>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</si>
  <si>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</si>
  <si>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</si>
  <si>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</si>
  <si>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</si>
  <si>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</si>
  <si>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</si>
  <si>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</si>
  <si>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</si>
  <si>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</si>
  <si>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</si>
  <si>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</si>
  <si>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</si>
  <si>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</si>
  <si>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</si>
  <si>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</si>
  <si>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</si>
  <si>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</si>
  <si>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</si>
  <si>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</si>
  <si>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</si>
  <si>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</si>
  <si>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</si>
  <si>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</si>
  <si>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</si>
  <si>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</si>
  <si>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</si>
  <si>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</si>
  <si>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</si>
  <si>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</si>
  <si>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</si>
  <si>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</si>
  <si>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</si>
  <si>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</si>
  <si>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</si>
  <si>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</si>
  <si>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</si>
  <si>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</si>
  <si>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</si>
  <si>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</si>
  <si>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</si>
  <si>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</si>
  <si>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</si>
  <si>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</si>
  <si>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</si>
  <si>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</si>
  <si>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</si>
  <si>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</si>
  <si>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</si>
  <si>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</si>
  <si>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</si>
  <si>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</si>
  <si>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</si>
  <si>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</si>
  <si>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</si>
  <si>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</si>
  <si>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</si>
  <si>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</si>
  <si>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</si>
  <si>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</si>
  <si>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</si>
  <si>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t>U.S. District Courts—Pretrial Services Cases Closed, by Type of Disposition,</t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</si>
  <si>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</si>
  <si>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</si>
  <si>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</si>
  <si>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r>
      <t xml:space="preserve">Waived to PTD 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</si>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</sst>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6"/>
  <sheetViews>
    <sheetView tabSelected="1" zoomScaleNormal="100" workbookViewId="0">
      <selection activeCell="N7" sqref="N7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6.5703125" customWidth="1"/>
    <col min="11" max="12" width="14" customWidth="1"/>
  </cols>
  <sheetData>
    <row r="1" spans="1:12" s="1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75" x14ac:dyDescent="0.25">
      <c r="A2" s="16" t="s">
        <v>118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1.7" customHeight="1" x14ac:dyDescent="0.2">
      <c r="A4" s="21" t="s">
        <v>2</v>
      </c>
      <c r="B4" s="22"/>
      <c r="C4" s="9" t="s">
        <v>3</v>
      </c>
      <c r="D4" s="10" t="s">
        <v>4</v>
      </c>
      <c r="E4" s="9" t="s">
        <v>5</v>
      </c>
      <c r="F4" s="11" t="s">
        <v>119</v>
      </c>
      <c r="G4" s="11" t="s">
        <v>6</v>
      </c>
      <c r="H4" s="11" t="s">
        <v>122</v>
      </c>
      <c r="I4" s="11" t="s">
        <v>123</v>
      </c>
      <c r="J4" s="11" t="s">
        <v>7</v>
      </c>
      <c r="K4" s="11" t="s">
        <v>120</v>
      </c>
      <c r="L4" s="11" t="s">
        <v>121</v>
      </c>
    </row>
    <row r="5" spans="1:12" ht="14.25" customHeight="1" x14ac:dyDescent="0.2"/>
    <row r="6" spans="1:12" s="13" customFormat="1" x14ac:dyDescent="0.2">
      <c r="A6" s="18" t="s">
        <v>8</v>
      </c>
      <c r="B6" s="18"/>
      <c r="C6" s="12">
        <f>SUM(D6,E6,F6,G6,I6,J6,K6,L6)</f>
        <v>97591</v>
      </c>
      <c r="D6" s="12">
        <f t="shared" ref="D6:L6" si="0">SUM(D8,D14,D21,D28,D38,D48,D58,D66,D77,D93,D102)</f>
        <v>4477</v>
      </c>
      <c r="E6" s="12">
        <f t="shared" si="0"/>
        <v>220</v>
      </c>
      <c r="F6" s="12">
        <f t="shared" si="0"/>
        <v>84088</v>
      </c>
      <c r="G6" s="12">
        <f t="shared" si="0"/>
        <v>3646</v>
      </c>
      <c r="H6" s="12">
        <f>SUM(H8,H14,H21,H28,H38,H48,H58,H66,H77,H93,H102)</f>
        <v>0</v>
      </c>
      <c r="I6" s="12">
        <f t="shared" si="0"/>
        <v>8</v>
      </c>
      <c r="J6" s="12">
        <f>SUM(J8,J14,J21,J28,J38,J48,J58,J66,J77,J93,J102)</f>
        <v>454</v>
      </c>
      <c r="K6" s="12">
        <f t="shared" si="0"/>
        <v>447</v>
      </c>
      <c r="L6" s="12">
        <f t="shared" si="0"/>
        <v>4251</v>
      </c>
    </row>
    <row r="7" spans="1:12" s="13" customFormat="1" x14ac:dyDescent="0.2">
      <c r="C7" s="12"/>
      <c r="D7" s="12"/>
      <c r="E7" s="12"/>
      <c r="F7" s="12"/>
      <c r="G7" s="14"/>
      <c r="H7" s="14"/>
      <c r="I7" s="14"/>
      <c r="J7" s="14"/>
      <c r="K7" s="14"/>
      <c r="L7" s="14"/>
    </row>
    <row r="8" spans="1:12" s="13" customFormat="1" ht="17.45" customHeight="1" x14ac:dyDescent="0.2">
      <c r="A8" s="13" t="s">
        <v>9</v>
      </c>
      <c r="C8" s="12">
        <f t="shared" ref="C8:C71" si="1">SUM(D8,E8,F8,G8,I8,J8,K8,L8)</f>
        <v>2321</v>
      </c>
      <c r="D8" s="12">
        <f t="shared" ref="D8:L8" si="2">SUM(D9:D13)</f>
        <v>129</v>
      </c>
      <c r="E8" s="12">
        <f t="shared" si="2"/>
        <v>16</v>
      </c>
      <c r="F8" s="12">
        <f t="shared" si="2"/>
        <v>2073</v>
      </c>
      <c r="G8" s="12">
        <f t="shared" si="2"/>
        <v>64</v>
      </c>
      <c r="H8" s="12">
        <f>SUM(H9:H13)</f>
        <v>0</v>
      </c>
      <c r="I8" s="12">
        <f t="shared" si="2"/>
        <v>1</v>
      </c>
      <c r="J8" s="12">
        <f>SUM(J9:J13)</f>
        <v>1</v>
      </c>
      <c r="K8" s="12">
        <f t="shared" si="2"/>
        <v>5</v>
      </c>
      <c r="L8" s="12">
        <f t="shared" si="2"/>
        <v>32</v>
      </c>
    </row>
    <row r="9" spans="1:12" ht="21" customHeight="1" x14ac:dyDescent="0.2">
      <c r="A9" s="2"/>
      <c r="B9" s="2" t="s">
        <v>10</v>
      </c>
      <c r="C9" s="6">
        <f t="shared" si="1"/>
        <v>192</v>
      </c>
      <c r="D9" s="6">
        <v>16</v>
      </c>
      <c r="E9" s="6">
        <v>0</v>
      </c>
      <c r="F9" s="6">
        <v>173</v>
      </c>
      <c r="G9" s="7">
        <v>3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x14ac:dyDescent="0.2">
      <c r="A10" s="2"/>
      <c r="B10" s="2" t="s">
        <v>11</v>
      </c>
      <c r="C10" s="6">
        <f t="shared" si="1"/>
        <v>535</v>
      </c>
      <c r="D10" s="6">
        <v>12</v>
      </c>
      <c r="E10" s="6">
        <v>5</v>
      </c>
      <c r="F10" s="6">
        <v>468</v>
      </c>
      <c r="G10" s="7">
        <v>39</v>
      </c>
      <c r="H10" s="7">
        <v>0</v>
      </c>
      <c r="I10" s="7">
        <v>0</v>
      </c>
      <c r="J10" s="7">
        <v>0</v>
      </c>
      <c r="K10" s="7">
        <v>2</v>
      </c>
      <c r="L10" s="7">
        <v>9</v>
      </c>
    </row>
    <row r="11" spans="1:12" x14ac:dyDescent="0.2">
      <c r="A11" s="2"/>
      <c r="B11" s="2" t="s">
        <v>12</v>
      </c>
      <c r="C11" s="6">
        <f t="shared" si="1"/>
        <v>206</v>
      </c>
      <c r="D11" s="6">
        <v>15</v>
      </c>
      <c r="E11" s="6">
        <v>3</v>
      </c>
      <c r="F11" s="6">
        <v>183</v>
      </c>
      <c r="G11" s="7">
        <v>2</v>
      </c>
      <c r="H11" s="7">
        <v>0</v>
      </c>
      <c r="I11" s="7">
        <v>0</v>
      </c>
      <c r="J11" s="7">
        <v>0</v>
      </c>
      <c r="K11" s="7">
        <v>1</v>
      </c>
      <c r="L11" s="7">
        <v>2</v>
      </c>
    </row>
    <row r="12" spans="1:12" x14ac:dyDescent="0.2">
      <c r="A12" s="2"/>
      <c r="B12" s="2" t="s">
        <v>13</v>
      </c>
      <c r="C12" s="6">
        <f t="shared" si="1"/>
        <v>157</v>
      </c>
      <c r="D12" s="6">
        <v>7</v>
      </c>
      <c r="E12" s="6">
        <v>1</v>
      </c>
      <c r="F12" s="6">
        <v>137</v>
      </c>
      <c r="G12" s="7">
        <v>8</v>
      </c>
      <c r="H12" s="7">
        <v>0</v>
      </c>
      <c r="I12" s="7">
        <v>0</v>
      </c>
      <c r="J12" s="7">
        <v>0</v>
      </c>
      <c r="K12" s="7">
        <v>2</v>
      </c>
      <c r="L12" s="7">
        <v>2</v>
      </c>
    </row>
    <row r="13" spans="1:12" x14ac:dyDescent="0.2">
      <c r="A13" s="2"/>
      <c r="B13" s="2" t="s">
        <v>14</v>
      </c>
      <c r="C13" s="6">
        <f t="shared" si="1"/>
        <v>1231</v>
      </c>
      <c r="D13" s="6">
        <v>79</v>
      </c>
      <c r="E13" s="6">
        <v>7</v>
      </c>
      <c r="F13" s="6">
        <v>1112</v>
      </c>
      <c r="G13" s="7">
        <v>12</v>
      </c>
      <c r="H13" s="7">
        <v>0</v>
      </c>
      <c r="I13" s="7">
        <v>1</v>
      </c>
      <c r="J13" s="7">
        <v>1</v>
      </c>
      <c r="K13" s="7">
        <v>0</v>
      </c>
      <c r="L13" s="7">
        <v>19</v>
      </c>
    </row>
    <row r="14" spans="1:12" s="13" customFormat="1" ht="21" customHeight="1" x14ac:dyDescent="0.2">
      <c r="A14" s="13" t="s">
        <v>15</v>
      </c>
      <c r="C14" s="12">
        <f t="shared" si="1"/>
        <v>3964</v>
      </c>
      <c r="D14" s="12">
        <f t="shared" ref="D14:L14" si="3">SUM(D15:D20)</f>
        <v>176</v>
      </c>
      <c r="E14" s="12">
        <f t="shared" si="3"/>
        <v>20</v>
      </c>
      <c r="F14" s="12">
        <f t="shared" si="3"/>
        <v>3466</v>
      </c>
      <c r="G14" s="12">
        <f t="shared" si="3"/>
        <v>195</v>
      </c>
      <c r="H14" s="12">
        <f>SUM(H15:H20)</f>
        <v>0</v>
      </c>
      <c r="I14" s="12">
        <f t="shared" si="3"/>
        <v>0</v>
      </c>
      <c r="J14" s="12">
        <f>SUM(J15:J20)</f>
        <v>30</v>
      </c>
      <c r="K14" s="12">
        <f t="shared" si="3"/>
        <v>12</v>
      </c>
      <c r="L14" s="12">
        <f t="shared" si="3"/>
        <v>65</v>
      </c>
    </row>
    <row r="15" spans="1:12" ht="21" customHeight="1" x14ac:dyDescent="0.2">
      <c r="A15" s="2"/>
      <c r="B15" s="2" t="s">
        <v>16</v>
      </c>
      <c r="C15" s="6">
        <f t="shared" si="1"/>
        <v>322</v>
      </c>
      <c r="D15" s="6">
        <v>15</v>
      </c>
      <c r="E15" s="6">
        <v>1</v>
      </c>
      <c r="F15" s="6">
        <v>283</v>
      </c>
      <c r="G15" s="7">
        <v>10</v>
      </c>
      <c r="H15" s="7">
        <v>0</v>
      </c>
      <c r="I15" s="7">
        <v>0</v>
      </c>
      <c r="J15" s="7">
        <v>3</v>
      </c>
      <c r="K15" s="7">
        <v>0</v>
      </c>
      <c r="L15" s="7">
        <v>10</v>
      </c>
    </row>
    <row r="16" spans="1:12" x14ac:dyDescent="0.2">
      <c r="A16" s="2"/>
      <c r="B16" s="2" t="s">
        <v>17</v>
      </c>
      <c r="C16" s="6">
        <f t="shared" si="1"/>
        <v>398</v>
      </c>
      <c r="D16" s="6">
        <v>7</v>
      </c>
      <c r="E16" s="6">
        <v>1</v>
      </c>
      <c r="F16" s="6">
        <v>371</v>
      </c>
      <c r="G16" s="7">
        <v>17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</row>
    <row r="17" spans="1:12" x14ac:dyDescent="0.2">
      <c r="A17" s="2"/>
      <c r="B17" s="2" t="s">
        <v>18</v>
      </c>
      <c r="C17" s="6">
        <f t="shared" si="1"/>
        <v>783</v>
      </c>
      <c r="D17" s="6">
        <v>57</v>
      </c>
      <c r="E17" s="6">
        <v>3</v>
      </c>
      <c r="F17" s="6">
        <v>625</v>
      </c>
      <c r="G17" s="7">
        <v>80</v>
      </c>
      <c r="H17" s="7">
        <v>0</v>
      </c>
      <c r="I17" s="7">
        <v>0</v>
      </c>
      <c r="J17" s="7">
        <v>5</v>
      </c>
      <c r="K17" s="7">
        <v>1</v>
      </c>
      <c r="L17" s="7">
        <v>12</v>
      </c>
    </row>
    <row r="18" spans="1:12" x14ac:dyDescent="0.2">
      <c r="A18" s="2"/>
      <c r="B18" s="2" t="s">
        <v>19</v>
      </c>
      <c r="C18" s="6">
        <f t="shared" si="1"/>
        <v>1689</v>
      </c>
      <c r="D18" s="6">
        <v>55</v>
      </c>
      <c r="E18" s="6">
        <v>8</v>
      </c>
      <c r="F18" s="6">
        <v>1496</v>
      </c>
      <c r="G18" s="7">
        <v>68</v>
      </c>
      <c r="H18" s="7">
        <v>0</v>
      </c>
      <c r="I18" s="7">
        <v>0</v>
      </c>
      <c r="J18" s="7">
        <v>22</v>
      </c>
      <c r="K18" s="7">
        <v>9</v>
      </c>
      <c r="L18" s="7">
        <v>31</v>
      </c>
    </row>
    <row r="19" spans="1:12" x14ac:dyDescent="0.2">
      <c r="A19" s="2"/>
      <c r="B19" s="2" t="s">
        <v>20</v>
      </c>
      <c r="C19" s="6">
        <f t="shared" si="1"/>
        <v>594</v>
      </c>
      <c r="D19" s="6">
        <v>32</v>
      </c>
      <c r="E19" s="6">
        <v>7</v>
      </c>
      <c r="F19" s="6">
        <v>528</v>
      </c>
      <c r="G19" s="7">
        <v>16</v>
      </c>
      <c r="H19" s="7">
        <v>0</v>
      </c>
      <c r="I19" s="7">
        <v>0</v>
      </c>
      <c r="J19" s="7">
        <v>0</v>
      </c>
      <c r="K19" s="7">
        <v>2</v>
      </c>
      <c r="L19" s="7">
        <v>9</v>
      </c>
    </row>
    <row r="20" spans="1:12" x14ac:dyDescent="0.2">
      <c r="A20" s="2"/>
      <c r="B20" s="2" t="s">
        <v>21</v>
      </c>
      <c r="C20" s="6">
        <f t="shared" si="1"/>
        <v>178</v>
      </c>
      <c r="D20" s="6">
        <v>10</v>
      </c>
      <c r="E20" s="6">
        <v>0</v>
      </c>
      <c r="F20" s="6">
        <v>163</v>
      </c>
      <c r="G20" s="7">
        <v>4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</row>
    <row r="21" spans="1:12" s="13" customFormat="1" ht="21" customHeight="1" x14ac:dyDescent="0.2">
      <c r="A21" s="13" t="s">
        <v>22</v>
      </c>
      <c r="C21" s="12">
        <f t="shared" si="1"/>
        <v>2925</v>
      </c>
      <c r="D21" s="12">
        <f t="shared" ref="D21:L21" si="4">SUM(D22:D27)</f>
        <v>123</v>
      </c>
      <c r="E21" s="12">
        <f t="shared" si="4"/>
        <v>13</v>
      </c>
      <c r="F21" s="12">
        <f t="shared" si="4"/>
        <v>2456</v>
      </c>
      <c r="G21" s="12">
        <f t="shared" si="4"/>
        <v>149</v>
      </c>
      <c r="H21" s="12">
        <f>SUM(H22:H27)</f>
        <v>0</v>
      </c>
      <c r="I21" s="12">
        <f t="shared" si="4"/>
        <v>1</v>
      </c>
      <c r="J21" s="12">
        <f>SUM(J22:J27)</f>
        <v>83</v>
      </c>
      <c r="K21" s="12">
        <f t="shared" si="4"/>
        <v>17</v>
      </c>
      <c r="L21" s="12">
        <f t="shared" si="4"/>
        <v>83</v>
      </c>
    </row>
    <row r="22" spans="1:12" ht="21" customHeight="1" x14ac:dyDescent="0.2">
      <c r="B22" s="2" t="s">
        <v>23</v>
      </c>
      <c r="C22" s="6">
        <f t="shared" si="1"/>
        <v>144</v>
      </c>
      <c r="D22" s="6">
        <v>5</v>
      </c>
      <c r="E22" s="6">
        <v>0</v>
      </c>
      <c r="F22" s="6">
        <v>118</v>
      </c>
      <c r="G22" s="7">
        <v>10</v>
      </c>
      <c r="H22" s="7">
        <v>0</v>
      </c>
      <c r="I22" s="7">
        <v>0</v>
      </c>
      <c r="J22" s="7">
        <v>0</v>
      </c>
      <c r="K22" s="7">
        <v>0</v>
      </c>
      <c r="L22" s="7">
        <v>11</v>
      </c>
    </row>
    <row r="23" spans="1:12" x14ac:dyDescent="0.2">
      <c r="A23" s="2"/>
      <c r="B23" s="2" t="s">
        <v>24</v>
      </c>
      <c r="C23" s="6">
        <f t="shared" si="1"/>
        <v>883</v>
      </c>
      <c r="D23" s="6">
        <v>30</v>
      </c>
      <c r="E23" s="6">
        <v>3</v>
      </c>
      <c r="F23" s="6">
        <v>655</v>
      </c>
      <c r="G23" s="7">
        <v>71</v>
      </c>
      <c r="H23" s="7">
        <v>0</v>
      </c>
      <c r="I23" s="7">
        <v>0</v>
      </c>
      <c r="J23" s="7">
        <v>56</v>
      </c>
      <c r="K23" s="7">
        <v>9</v>
      </c>
      <c r="L23" s="7">
        <v>59</v>
      </c>
    </row>
    <row r="24" spans="1:12" x14ac:dyDescent="0.2">
      <c r="A24" s="2"/>
      <c r="B24" s="2" t="s">
        <v>25</v>
      </c>
      <c r="C24" s="6">
        <f t="shared" si="1"/>
        <v>744</v>
      </c>
      <c r="D24" s="6">
        <v>14</v>
      </c>
      <c r="E24" s="6">
        <v>2</v>
      </c>
      <c r="F24" s="6">
        <v>676</v>
      </c>
      <c r="G24" s="7">
        <v>42</v>
      </c>
      <c r="H24" s="7">
        <v>0</v>
      </c>
      <c r="I24" s="7">
        <v>0</v>
      </c>
      <c r="J24" s="7">
        <v>1</v>
      </c>
      <c r="K24" s="7">
        <v>5</v>
      </c>
      <c r="L24" s="7">
        <v>4</v>
      </c>
    </row>
    <row r="25" spans="1:12" x14ac:dyDescent="0.2">
      <c r="A25" s="2"/>
      <c r="B25" s="2" t="s">
        <v>26</v>
      </c>
      <c r="C25" s="6">
        <f t="shared" si="1"/>
        <v>561</v>
      </c>
      <c r="D25" s="6">
        <v>25</v>
      </c>
      <c r="E25" s="6">
        <v>2</v>
      </c>
      <c r="F25" s="6">
        <v>510</v>
      </c>
      <c r="G25" s="7">
        <v>11</v>
      </c>
      <c r="H25" s="7">
        <v>0</v>
      </c>
      <c r="I25" s="7">
        <v>0</v>
      </c>
      <c r="J25" s="7">
        <v>12</v>
      </c>
      <c r="K25" s="7">
        <v>1</v>
      </c>
      <c r="L25" s="7">
        <v>0</v>
      </c>
    </row>
    <row r="26" spans="1:12" x14ac:dyDescent="0.2">
      <c r="A26" s="2"/>
      <c r="B26" s="2" t="s">
        <v>27</v>
      </c>
      <c r="C26" s="6">
        <f t="shared" si="1"/>
        <v>453</v>
      </c>
      <c r="D26" s="6">
        <v>34</v>
      </c>
      <c r="E26" s="6">
        <v>1</v>
      </c>
      <c r="F26" s="6">
        <v>389</v>
      </c>
      <c r="G26" s="7">
        <v>10</v>
      </c>
      <c r="H26" s="7">
        <v>0</v>
      </c>
      <c r="I26" s="7">
        <v>1</v>
      </c>
      <c r="J26" s="7">
        <v>13</v>
      </c>
      <c r="K26" s="7">
        <v>0</v>
      </c>
      <c r="L26" s="7">
        <v>5</v>
      </c>
    </row>
    <row r="27" spans="1:12" x14ac:dyDescent="0.2">
      <c r="A27" s="2"/>
      <c r="B27" s="2" t="s">
        <v>28</v>
      </c>
      <c r="C27" s="6">
        <f t="shared" si="1"/>
        <v>140</v>
      </c>
      <c r="D27" s="6">
        <v>15</v>
      </c>
      <c r="E27" s="6">
        <v>5</v>
      </c>
      <c r="F27" s="6">
        <v>108</v>
      </c>
      <c r="G27" s="7">
        <v>5</v>
      </c>
      <c r="H27" s="7">
        <v>0</v>
      </c>
      <c r="I27" s="7">
        <v>0</v>
      </c>
      <c r="J27" s="7">
        <v>1</v>
      </c>
      <c r="K27" s="7">
        <v>2</v>
      </c>
      <c r="L27" s="7">
        <v>4</v>
      </c>
    </row>
    <row r="28" spans="1:12" s="13" customFormat="1" ht="21" customHeight="1" x14ac:dyDescent="0.2">
      <c r="A28" s="13" t="s">
        <v>29</v>
      </c>
      <c r="C28" s="12">
        <f t="shared" si="1"/>
        <v>6157</v>
      </c>
      <c r="D28" s="12">
        <f t="shared" ref="D28:L28" si="5">SUM(D29:D37)</f>
        <v>266</v>
      </c>
      <c r="E28" s="12">
        <f t="shared" si="5"/>
        <v>30</v>
      </c>
      <c r="F28" s="12">
        <f t="shared" si="5"/>
        <v>5333</v>
      </c>
      <c r="G28" s="12">
        <f t="shared" si="5"/>
        <v>265</v>
      </c>
      <c r="H28" s="12">
        <f>SUM(H29:H37)</f>
        <v>0</v>
      </c>
      <c r="I28" s="12">
        <f t="shared" si="5"/>
        <v>0</v>
      </c>
      <c r="J28" s="12">
        <f>SUM(J29:J37)</f>
        <v>47</v>
      </c>
      <c r="K28" s="12">
        <f t="shared" si="5"/>
        <v>42</v>
      </c>
      <c r="L28" s="12">
        <f t="shared" si="5"/>
        <v>174</v>
      </c>
    </row>
    <row r="29" spans="1:12" ht="21" customHeight="1" x14ac:dyDescent="0.2">
      <c r="A29" s="2"/>
      <c r="B29" s="2" t="s">
        <v>30</v>
      </c>
      <c r="C29" s="6">
        <f t="shared" si="1"/>
        <v>703</v>
      </c>
      <c r="D29" s="6">
        <v>19</v>
      </c>
      <c r="E29" s="6">
        <v>3</v>
      </c>
      <c r="F29" s="6">
        <v>618</v>
      </c>
      <c r="G29" s="7">
        <v>50</v>
      </c>
      <c r="H29" s="7">
        <v>0</v>
      </c>
      <c r="I29" s="7">
        <v>0</v>
      </c>
      <c r="J29" s="7">
        <v>2</v>
      </c>
      <c r="K29" s="7">
        <v>4</v>
      </c>
      <c r="L29" s="7">
        <v>7</v>
      </c>
    </row>
    <row r="30" spans="1:12" x14ac:dyDescent="0.2">
      <c r="A30" s="2"/>
      <c r="B30" s="2" t="s">
        <v>31</v>
      </c>
      <c r="C30" s="6">
        <f t="shared" si="1"/>
        <v>936</v>
      </c>
      <c r="D30" s="6">
        <v>10</v>
      </c>
      <c r="E30" s="6">
        <v>1</v>
      </c>
      <c r="F30" s="6">
        <v>889</v>
      </c>
      <c r="G30" s="7">
        <v>27</v>
      </c>
      <c r="H30" s="7">
        <v>0</v>
      </c>
      <c r="I30" s="7">
        <v>0</v>
      </c>
      <c r="J30" s="7">
        <v>1</v>
      </c>
      <c r="K30" s="7">
        <v>3</v>
      </c>
      <c r="L30" s="7">
        <v>5</v>
      </c>
    </row>
    <row r="31" spans="1:12" x14ac:dyDescent="0.2">
      <c r="A31" s="2"/>
      <c r="B31" s="2" t="s">
        <v>32</v>
      </c>
      <c r="C31" s="6">
        <f t="shared" si="1"/>
        <v>388</v>
      </c>
      <c r="D31" s="6">
        <v>15</v>
      </c>
      <c r="E31" s="6">
        <v>3</v>
      </c>
      <c r="F31" s="6">
        <v>327</v>
      </c>
      <c r="G31" s="7">
        <v>37</v>
      </c>
      <c r="H31" s="7">
        <v>0</v>
      </c>
      <c r="I31" s="7">
        <v>0</v>
      </c>
      <c r="J31" s="7">
        <v>1</v>
      </c>
      <c r="K31" s="7">
        <v>0</v>
      </c>
      <c r="L31" s="7">
        <v>5</v>
      </c>
    </row>
    <row r="32" spans="1:12" x14ac:dyDescent="0.2">
      <c r="A32" s="2"/>
      <c r="B32" s="2" t="s">
        <v>33</v>
      </c>
      <c r="C32" s="6">
        <f t="shared" si="1"/>
        <v>602</v>
      </c>
      <c r="D32" s="6">
        <v>15</v>
      </c>
      <c r="E32" s="6">
        <v>2</v>
      </c>
      <c r="F32" s="6">
        <v>538</v>
      </c>
      <c r="G32" s="7">
        <v>41</v>
      </c>
      <c r="H32" s="7">
        <v>0</v>
      </c>
      <c r="I32" s="7">
        <v>0</v>
      </c>
      <c r="J32" s="7">
        <v>1</v>
      </c>
      <c r="K32" s="7">
        <v>0</v>
      </c>
      <c r="L32" s="7">
        <v>5</v>
      </c>
    </row>
    <row r="33" spans="1:12" x14ac:dyDescent="0.2">
      <c r="A33" s="2"/>
      <c r="B33" s="2" t="s">
        <v>34</v>
      </c>
      <c r="C33" s="6">
        <f t="shared" si="1"/>
        <v>1145</v>
      </c>
      <c r="D33" s="6">
        <v>30</v>
      </c>
      <c r="E33" s="6">
        <v>2</v>
      </c>
      <c r="F33" s="6">
        <v>1037</v>
      </c>
      <c r="G33" s="7">
        <v>27</v>
      </c>
      <c r="H33" s="7">
        <v>0</v>
      </c>
      <c r="I33" s="7">
        <v>0</v>
      </c>
      <c r="J33" s="7">
        <v>22</v>
      </c>
      <c r="K33" s="7">
        <v>2</v>
      </c>
      <c r="L33" s="7">
        <v>25</v>
      </c>
    </row>
    <row r="34" spans="1:12" x14ac:dyDescent="0.2">
      <c r="A34" s="2"/>
      <c r="B34" s="2" t="s">
        <v>35</v>
      </c>
      <c r="C34" s="6">
        <f t="shared" si="1"/>
        <v>1440</v>
      </c>
      <c r="D34" s="6">
        <v>137</v>
      </c>
      <c r="E34" s="6">
        <v>11</v>
      </c>
      <c r="F34" s="6">
        <v>1078</v>
      </c>
      <c r="G34" s="7">
        <v>44</v>
      </c>
      <c r="H34" s="7">
        <v>0</v>
      </c>
      <c r="I34" s="7">
        <v>0</v>
      </c>
      <c r="J34" s="7">
        <v>19</v>
      </c>
      <c r="K34" s="7">
        <v>32</v>
      </c>
      <c r="L34" s="7">
        <v>119</v>
      </c>
    </row>
    <row r="35" spans="1:12" x14ac:dyDescent="0.2">
      <c r="A35" s="2"/>
      <c r="B35" s="2" t="s">
        <v>36</v>
      </c>
      <c r="C35" s="6">
        <f t="shared" si="1"/>
        <v>277</v>
      </c>
      <c r="D35" s="6">
        <v>13</v>
      </c>
      <c r="E35" s="6">
        <v>0</v>
      </c>
      <c r="F35" s="6">
        <v>245</v>
      </c>
      <c r="G35" s="7">
        <v>15</v>
      </c>
      <c r="H35" s="7">
        <v>0</v>
      </c>
      <c r="I35" s="7">
        <v>0</v>
      </c>
      <c r="J35" s="7">
        <v>0</v>
      </c>
      <c r="K35" s="7">
        <v>1</v>
      </c>
      <c r="L35" s="7">
        <v>3</v>
      </c>
    </row>
    <row r="36" spans="1:12" x14ac:dyDescent="0.2">
      <c r="A36" s="2"/>
      <c r="B36" s="2" t="s">
        <v>37</v>
      </c>
      <c r="C36" s="6">
        <f t="shared" si="1"/>
        <v>329</v>
      </c>
      <c r="D36" s="6">
        <v>17</v>
      </c>
      <c r="E36" s="6">
        <v>7</v>
      </c>
      <c r="F36" s="6">
        <v>287</v>
      </c>
      <c r="G36" s="7">
        <v>13</v>
      </c>
      <c r="H36" s="7">
        <v>0</v>
      </c>
      <c r="I36" s="7">
        <v>0</v>
      </c>
      <c r="J36" s="7">
        <v>0</v>
      </c>
      <c r="K36" s="7">
        <v>0</v>
      </c>
      <c r="L36" s="7">
        <v>5</v>
      </c>
    </row>
    <row r="37" spans="1:12" x14ac:dyDescent="0.2">
      <c r="A37" s="2"/>
      <c r="B37" s="2" t="s">
        <v>38</v>
      </c>
      <c r="C37" s="6">
        <f t="shared" si="1"/>
        <v>337</v>
      </c>
      <c r="D37" s="6">
        <v>10</v>
      </c>
      <c r="E37" s="6">
        <v>1</v>
      </c>
      <c r="F37" s="6">
        <v>314</v>
      </c>
      <c r="G37" s="7">
        <v>11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</row>
    <row r="38" spans="1:12" s="13" customFormat="1" ht="21" customHeight="1" x14ac:dyDescent="0.2">
      <c r="A38" s="13" t="s">
        <v>39</v>
      </c>
      <c r="C38" s="12">
        <f t="shared" si="1"/>
        <v>22633</v>
      </c>
      <c r="D38" s="12">
        <f t="shared" ref="D38:L38" si="6">SUM(D39:D47)</f>
        <v>747</v>
      </c>
      <c r="E38" s="12">
        <f t="shared" si="6"/>
        <v>25</v>
      </c>
      <c r="F38" s="12">
        <f t="shared" si="6"/>
        <v>20069</v>
      </c>
      <c r="G38" s="12">
        <f t="shared" si="6"/>
        <v>557</v>
      </c>
      <c r="H38" s="12">
        <f>SUM(H39:H47)</f>
        <v>0</v>
      </c>
      <c r="I38" s="12">
        <f t="shared" si="6"/>
        <v>1</v>
      </c>
      <c r="J38" s="12">
        <f>SUM(J39:J47)</f>
        <v>22</v>
      </c>
      <c r="K38" s="12">
        <f t="shared" si="6"/>
        <v>62</v>
      </c>
      <c r="L38" s="12">
        <f t="shared" si="6"/>
        <v>1150</v>
      </c>
    </row>
    <row r="39" spans="1:12" ht="21" customHeight="1" x14ac:dyDescent="0.2">
      <c r="A39" s="2"/>
      <c r="B39" s="2" t="s">
        <v>40</v>
      </c>
      <c r="C39" s="6">
        <f t="shared" si="1"/>
        <v>334</v>
      </c>
      <c r="D39" s="6">
        <v>14</v>
      </c>
      <c r="E39" s="6">
        <v>0</v>
      </c>
      <c r="F39" s="6">
        <v>292</v>
      </c>
      <c r="G39" s="7">
        <v>11</v>
      </c>
      <c r="H39" s="7">
        <v>0</v>
      </c>
      <c r="I39" s="7">
        <v>0</v>
      </c>
      <c r="J39" s="7">
        <v>5</v>
      </c>
      <c r="K39" s="7">
        <v>0</v>
      </c>
      <c r="L39" s="7">
        <v>12</v>
      </c>
    </row>
    <row r="40" spans="1:12" x14ac:dyDescent="0.2">
      <c r="A40" s="2"/>
      <c r="B40" s="2" t="s">
        <v>41</v>
      </c>
      <c r="C40" s="6">
        <f t="shared" si="1"/>
        <v>222</v>
      </c>
      <c r="D40" s="6">
        <v>24</v>
      </c>
      <c r="E40" s="6">
        <v>0</v>
      </c>
      <c r="F40" s="6">
        <v>183</v>
      </c>
      <c r="G40" s="7">
        <v>11</v>
      </c>
      <c r="H40" s="7">
        <v>0</v>
      </c>
      <c r="I40" s="7">
        <v>0</v>
      </c>
      <c r="J40" s="7">
        <v>0</v>
      </c>
      <c r="K40" s="7">
        <v>0</v>
      </c>
      <c r="L40" s="7">
        <v>4</v>
      </c>
    </row>
    <row r="41" spans="1:12" x14ac:dyDescent="0.2">
      <c r="A41" s="2"/>
      <c r="B41" s="2" t="s">
        <v>42</v>
      </c>
      <c r="C41" s="6">
        <f t="shared" si="1"/>
        <v>418</v>
      </c>
      <c r="D41" s="6">
        <v>13</v>
      </c>
      <c r="E41" s="6">
        <v>1</v>
      </c>
      <c r="F41" s="6">
        <v>365</v>
      </c>
      <c r="G41" s="7">
        <v>30</v>
      </c>
      <c r="H41" s="7">
        <v>0</v>
      </c>
      <c r="I41" s="7">
        <v>0</v>
      </c>
      <c r="J41" s="7">
        <v>3</v>
      </c>
      <c r="K41" s="7">
        <v>0</v>
      </c>
      <c r="L41" s="7">
        <v>6</v>
      </c>
    </row>
    <row r="42" spans="1:12" x14ac:dyDescent="0.2">
      <c r="A42" s="2"/>
      <c r="B42" s="2" t="s">
        <v>43</v>
      </c>
      <c r="C42" s="6">
        <f t="shared" si="1"/>
        <v>198</v>
      </c>
      <c r="D42" s="6">
        <v>6</v>
      </c>
      <c r="E42" s="6">
        <v>1</v>
      </c>
      <c r="F42" s="6">
        <v>187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3</v>
      </c>
    </row>
    <row r="43" spans="1:12" x14ac:dyDescent="0.2">
      <c r="A43" s="2"/>
      <c r="B43" s="2" t="s">
        <v>44</v>
      </c>
      <c r="C43" s="6">
        <f t="shared" si="1"/>
        <v>443</v>
      </c>
      <c r="D43" s="6">
        <v>20</v>
      </c>
      <c r="E43" s="6">
        <v>6</v>
      </c>
      <c r="F43" s="6">
        <v>412</v>
      </c>
      <c r="G43" s="7">
        <v>3</v>
      </c>
      <c r="H43" s="7">
        <v>0</v>
      </c>
      <c r="I43" s="7">
        <v>0</v>
      </c>
      <c r="J43" s="7">
        <v>1</v>
      </c>
      <c r="K43" s="7">
        <v>0</v>
      </c>
      <c r="L43" s="7">
        <v>1</v>
      </c>
    </row>
    <row r="44" spans="1:12" x14ac:dyDescent="0.2">
      <c r="A44" s="2"/>
      <c r="B44" s="2" t="s">
        <v>45</v>
      </c>
      <c r="C44" s="6">
        <f t="shared" si="1"/>
        <v>1003</v>
      </c>
      <c r="D44" s="6">
        <v>16</v>
      </c>
      <c r="E44" s="6">
        <v>3</v>
      </c>
      <c r="F44" s="6">
        <v>875</v>
      </c>
      <c r="G44" s="7">
        <v>89</v>
      </c>
      <c r="H44" s="7">
        <v>0</v>
      </c>
      <c r="I44" s="7">
        <v>0</v>
      </c>
      <c r="J44" s="7">
        <v>2</v>
      </c>
      <c r="K44" s="7">
        <v>7</v>
      </c>
      <c r="L44" s="7">
        <v>11</v>
      </c>
    </row>
    <row r="45" spans="1:12" x14ac:dyDescent="0.2">
      <c r="A45" s="2"/>
      <c r="B45" s="2" t="s">
        <v>46</v>
      </c>
      <c r="C45" s="6">
        <f t="shared" si="1"/>
        <v>791</v>
      </c>
      <c r="D45" s="6">
        <v>15</v>
      </c>
      <c r="E45" s="6">
        <v>0</v>
      </c>
      <c r="F45" s="6">
        <v>740</v>
      </c>
      <c r="G45" s="7">
        <v>26</v>
      </c>
      <c r="H45" s="7">
        <v>0</v>
      </c>
      <c r="I45" s="7">
        <v>0</v>
      </c>
      <c r="J45" s="7">
        <v>0</v>
      </c>
      <c r="K45" s="7">
        <v>2</v>
      </c>
      <c r="L45" s="7">
        <v>8</v>
      </c>
    </row>
    <row r="46" spans="1:12" x14ac:dyDescent="0.2">
      <c r="A46" s="2"/>
      <c r="B46" s="2" t="s">
        <v>47</v>
      </c>
      <c r="C46" s="6">
        <f t="shared" si="1"/>
        <v>8619</v>
      </c>
      <c r="D46" s="6">
        <v>487</v>
      </c>
      <c r="E46" s="6">
        <v>7</v>
      </c>
      <c r="F46" s="6">
        <v>7489</v>
      </c>
      <c r="G46" s="7">
        <v>277</v>
      </c>
      <c r="H46" s="7">
        <v>0</v>
      </c>
      <c r="I46" s="7">
        <v>1</v>
      </c>
      <c r="J46" s="7">
        <v>4</v>
      </c>
      <c r="K46" s="7">
        <v>12</v>
      </c>
      <c r="L46" s="7">
        <v>342</v>
      </c>
    </row>
    <row r="47" spans="1:12" x14ac:dyDescent="0.2">
      <c r="A47" s="2"/>
      <c r="B47" s="2" t="s">
        <v>48</v>
      </c>
      <c r="C47" s="6">
        <f t="shared" si="1"/>
        <v>10605</v>
      </c>
      <c r="D47" s="6">
        <v>152</v>
      </c>
      <c r="E47" s="6">
        <v>7</v>
      </c>
      <c r="F47" s="6">
        <v>9526</v>
      </c>
      <c r="G47" s="7">
        <v>109</v>
      </c>
      <c r="H47" s="7">
        <v>0</v>
      </c>
      <c r="I47" s="7">
        <v>0</v>
      </c>
      <c r="J47" s="7">
        <v>7</v>
      </c>
      <c r="K47" s="7">
        <v>41</v>
      </c>
      <c r="L47" s="7">
        <v>763</v>
      </c>
    </row>
    <row r="48" spans="1:12" s="13" customFormat="1" ht="21" customHeight="1" x14ac:dyDescent="0.2">
      <c r="A48" s="13" t="s">
        <v>49</v>
      </c>
      <c r="C48" s="12">
        <f t="shared" si="1"/>
        <v>5994</v>
      </c>
      <c r="D48" s="12">
        <f t="shared" ref="D48:L48" si="7">SUM(D49:D57)</f>
        <v>265</v>
      </c>
      <c r="E48" s="12">
        <f t="shared" si="7"/>
        <v>18</v>
      </c>
      <c r="F48" s="12">
        <f t="shared" si="7"/>
        <v>5326</v>
      </c>
      <c r="G48" s="12">
        <f t="shared" si="7"/>
        <v>283</v>
      </c>
      <c r="H48" s="12">
        <f>SUM(H49:H57)</f>
        <v>0</v>
      </c>
      <c r="I48" s="12">
        <f t="shared" si="7"/>
        <v>1</v>
      </c>
      <c r="J48" s="12">
        <f>SUM(J49:J57)</f>
        <v>40</v>
      </c>
      <c r="K48" s="12">
        <f t="shared" si="7"/>
        <v>16</v>
      </c>
      <c r="L48" s="12">
        <f t="shared" si="7"/>
        <v>45</v>
      </c>
    </row>
    <row r="49" spans="1:12" ht="21" customHeight="1" x14ac:dyDescent="0.2">
      <c r="A49" s="2"/>
      <c r="B49" s="2" t="s">
        <v>50</v>
      </c>
      <c r="C49" s="6">
        <f t="shared" si="1"/>
        <v>594</v>
      </c>
      <c r="D49" s="6">
        <v>13</v>
      </c>
      <c r="E49" s="6">
        <v>3</v>
      </c>
      <c r="F49" s="6">
        <v>564</v>
      </c>
      <c r="G49" s="7">
        <v>14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</row>
    <row r="50" spans="1:12" x14ac:dyDescent="0.2">
      <c r="A50" s="2"/>
      <c r="B50" s="2" t="s">
        <v>51</v>
      </c>
      <c r="C50" s="6">
        <f t="shared" si="1"/>
        <v>350</v>
      </c>
      <c r="D50" s="6">
        <v>16</v>
      </c>
      <c r="E50" s="6">
        <v>1</v>
      </c>
      <c r="F50" s="6">
        <v>305</v>
      </c>
      <c r="G50" s="7">
        <v>21</v>
      </c>
      <c r="H50" s="7">
        <v>0</v>
      </c>
      <c r="I50" s="7">
        <v>0</v>
      </c>
      <c r="J50" s="7">
        <v>3</v>
      </c>
      <c r="K50" s="7">
        <v>0</v>
      </c>
      <c r="L50" s="7">
        <v>4</v>
      </c>
    </row>
    <row r="51" spans="1:12" x14ac:dyDescent="0.2">
      <c r="A51" s="2"/>
      <c r="B51" s="2" t="s">
        <v>52</v>
      </c>
      <c r="C51" s="6">
        <f t="shared" si="1"/>
        <v>1118</v>
      </c>
      <c r="D51" s="6">
        <v>72</v>
      </c>
      <c r="E51" s="6">
        <v>2</v>
      </c>
      <c r="F51" s="6">
        <v>931</v>
      </c>
      <c r="G51" s="7">
        <v>91</v>
      </c>
      <c r="H51" s="7">
        <v>0</v>
      </c>
      <c r="I51" s="7">
        <v>0</v>
      </c>
      <c r="J51" s="7">
        <v>5</v>
      </c>
      <c r="K51" s="7">
        <v>2</v>
      </c>
      <c r="L51" s="7">
        <v>15</v>
      </c>
    </row>
    <row r="52" spans="1:12" x14ac:dyDescent="0.2">
      <c r="A52" s="2"/>
      <c r="B52" s="2" t="s">
        <v>53</v>
      </c>
      <c r="C52" s="6">
        <f t="shared" si="1"/>
        <v>436</v>
      </c>
      <c r="D52" s="6">
        <v>9</v>
      </c>
      <c r="E52" s="6">
        <v>6</v>
      </c>
      <c r="F52" s="6">
        <v>406</v>
      </c>
      <c r="G52" s="7">
        <v>12</v>
      </c>
      <c r="H52" s="7">
        <v>0</v>
      </c>
      <c r="I52" s="7">
        <v>0</v>
      </c>
      <c r="J52" s="7">
        <v>0</v>
      </c>
      <c r="K52" s="7">
        <v>2</v>
      </c>
      <c r="L52" s="7">
        <v>1</v>
      </c>
    </row>
    <row r="53" spans="1:12" x14ac:dyDescent="0.2">
      <c r="A53" s="2"/>
      <c r="B53" s="2" t="s">
        <v>54</v>
      </c>
      <c r="C53" s="6">
        <f t="shared" si="1"/>
        <v>928</v>
      </c>
      <c r="D53" s="6">
        <v>11</v>
      </c>
      <c r="E53" s="6">
        <v>3</v>
      </c>
      <c r="F53" s="6">
        <v>867</v>
      </c>
      <c r="G53" s="7">
        <v>41</v>
      </c>
      <c r="H53" s="7">
        <v>0</v>
      </c>
      <c r="I53" s="7">
        <v>0</v>
      </c>
      <c r="J53" s="7">
        <v>2</v>
      </c>
      <c r="K53" s="7">
        <v>1</v>
      </c>
      <c r="L53" s="7">
        <v>3</v>
      </c>
    </row>
    <row r="54" spans="1:12" x14ac:dyDescent="0.2">
      <c r="A54" s="2"/>
      <c r="B54" s="2" t="s">
        <v>55</v>
      </c>
      <c r="C54" s="6">
        <f t="shared" si="1"/>
        <v>741</v>
      </c>
      <c r="D54" s="6">
        <v>40</v>
      </c>
      <c r="E54" s="6">
        <v>0</v>
      </c>
      <c r="F54" s="6">
        <v>625</v>
      </c>
      <c r="G54" s="7">
        <v>40</v>
      </c>
      <c r="H54" s="7">
        <v>0</v>
      </c>
      <c r="I54" s="7">
        <v>1</v>
      </c>
      <c r="J54" s="7">
        <v>30</v>
      </c>
      <c r="K54" s="7">
        <v>3</v>
      </c>
      <c r="L54" s="7">
        <v>2</v>
      </c>
    </row>
    <row r="55" spans="1:12" x14ac:dyDescent="0.2">
      <c r="A55" s="2"/>
      <c r="B55" s="2" t="s">
        <v>56</v>
      </c>
      <c r="C55" s="6">
        <f t="shared" si="1"/>
        <v>784</v>
      </c>
      <c r="D55" s="6">
        <v>24</v>
      </c>
      <c r="E55" s="6">
        <v>0</v>
      </c>
      <c r="F55" s="6">
        <v>740</v>
      </c>
      <c r="G55" s="7">
        <v>14</v>
      </c>
      <c r="H55" s="7">
        <v>0</v>
      </c>
      <c r="I55" s="7">
        <v>0</v>
      </c>
      <c r="J55" s="7">
        <v>0</v>
      </c>
      <c r="K55" s="7">
        <v>1</v>
      </c>
      <c r="L55" s="7">
        <v>5</v>
      </c>
    </row>
    <row r="56" spans="1:12" x14ac:dyDescent="0.2">
      <c r="A56" s="2"/>
      <c r="B56" s="2" t="s">
        <v>57</v>
      </c>
      <c r="C56" s="6">
        <f t="shared" si="1"/>
        <v>359</v>
      </c>
      <c r="D56" s="6">
        <v>24</v>
      </c>
      <c r="E56" s="6">
        <v>1</v>
      </c>
      <c r="F56" s="6">
        <v>295</v>
      </c>
      <c r="G56" s="7">
        <v>24</v>
      </c>
      <c r="H56" s="7">
        <v>0</v>
      </c>
      <c r="I56" s="7">
        <v>0</v>
      </c>
      <c r="J56" s="7">
        <v>0</v>
      </c>
      <c r="K56" s="7">
        <v>2</v>
      </c>
      <c r="L56" s="7">
        <v>13</v>
      </c>
    </row>
    <row r="57" spans="1:12" x14ac:dyDescent="0.2">
      <c r="A57" s="2"/>
      <c r="B57" s="2" t="s">
        <v>58</v>
      </c>
      <c r="C57" s="6">
        <f t="shared" si="1"/>
        <v>684</v>
      </c>
      <c r="D57" s="6">
        <v>56</v>
      </c>
      <c r="E57" s="6">
        <v>2</v>
      </c>
      <c r="F57" s="6">
        <v>593</v>
      </c>
      <c r="G57" s="7">
        <v>26</v>
      </c>
      <c r="H57" s="7">
        <v>0</v>
      </c>
      <c r="I57" s="7">
        <v>0</v>
      </c>
      <c r="J57" s="7">
        <v>0</v>
      </c>
      <c r="K57" s="7">
        <v>5</v>
      </c>
      <c r="L57" s="7">
        <v>2</v>
      </c>
    </row>
    <row r="58" spans="1:12" s="13" customFormat="1" ht="21" customHeight="1" x14ac:dyDescent="0.2">
      <c r="A58" s="13" t="s">
        <v>59</v>
      </c>
      <c r="C58" s="12">
        <f t="shared" si="1"/>
        <v>2763</v>
      </c>
      <c r="D58" s="12">
        <f t="shared" ref="D58:L58" si="8">SUM(D59:D65)</f>
        <v>92</v>
      </c>
      <c r="E58" s="12">
        <f t="shared" si="8"/>
        <v>2</v>
      </c>
      <c r="F58" s="12">
        <f t="shared" si="8"/>
        <v>2448</v>
      </c>
      <c r="G58" s="12">
        <f t="shared" si="8"/>
        <v>186</v>
      </c>
      <c r="H58" s="12">
        <f>SUM(H59:H65)</f>
        <v>0</v>
      </c>
      <c r="I58" s="12">
        <f t="shared" si="8"/>
        <v>0</v>
      </c>
      <c r="J58" s="12">
        <f>SUM(J59:J65)</f>
        <v>7</v>
      </c>
      <c r="K58" s="12">
        <f t="shared" si="8"/>
        <v>14</v>
      </c>
      <c r="L58" s="12">
        <f t="shared" si="8"/>
        <v>14</v>
      </c>
    </row>
    <row r="59" spans="1:12" ht="21" customHeight="1" x14ac:dyDescent="0.2">
      <c r="A59" s="2"/>
      <c r="B59" s="2" t="s">
        <v>60</v>
      </c>
      <c r="C59" s="6">
        <f t="shared" si="1"/>
        <v>772</v>
      </c>
      <c r="D59" s="6">
        <v>28</v>
      </c>
      <c r="E59" s="6">
        <v>0</v>
      </c>
      <c r="F59" s="6">
        <v>625</v>
      </c>
      <c r="G59" s="7">
        <v>104</v>
      </c>
      <c r="H59" s="7">
        <v>0</v>
      </c>
      <c r="I59" s="7">
        <v>0</v>
      </c>
      <c r="J59" s="7">
        <v>4</v>
      </c>
      <c r="K59" s="7">
        <v>7</v>
      </c>
      <c r="L59" s="7">
        <v>4</v>
      </c>
    </row>
    <row r="60" spans="1:12" x14ac:dyDescent="0.2">
      <c r="A60" s="2"/>
      <c r="B60" s="2" t="s">
        <v>61</v>
      </c>
      <c r="C60" s="6">
        <f t="shared" si="1"/>
        <v>252</v>
      </c>
      <c r="D60" s="6">
        <v>8</v>
      </c>
      <c r="E60" s="6">
        <v>0</v>
      </c>
      <c r="F60" s="6">
        <v>233</v>
      </c>
      <c r="G60" s="7">
        <v>9</v>
      </c>
      <c r="H60" s="7">
        <v>0</v>
      </c>
      <c r="I60" s="7">
        <v>0</v>
      </c>
      <c r="J60" s="7">
        <v>0</v>
      </c>
      <c r="K60" s="7">
        <v>0</v>
      </c>
      <c r="L60" s="7">
        <v>2</v>
      </c>
    </row>
    <row r="61" spans="1:12" x14ac:dyDescent="0.2">
      <c r="A61" s="2"/>
      <c r="B61" s="2" t="s">
        <v>62</v>
      </c>
      <c r="C61" s="6">
        <f t="shared" si="1"/>
        <v>318</v>
      </c>
      <c r="D61" s="6">
        <v>5</v>
      </c>
      <c r="E61" s="6">
        <v>0</v>
      </c>
      <c r="F61" s="6">
        <v>298</v>
      </c>
      <c r="G61" s="7">
        <v>10</v>
      </c>
      <c r="H61" s="7">
        <v>0</v>
      </c>
      <c r="I61" s="7">
        <v>0</v>
      </c>
      <c r="J61" s="7">
        <v>1</v>
      </c>
      <c r="K61" s="7">
        <v>2</v>
      </c>
      <c r="L61" s="7">
        <v>2</v>
      </c>
    </row>
    <row r="62" spans="1:12" x14ac:dyDescent="0.2">
      <c r="A62" s="2"/>
      <c r="B62" s="2" t="s">
        <v>63</v>
      </c>
      <c r="C62" s="6">
        <f t="shared" si="1"/>
        <v>386</v>
      </c>
      <c r="D62" s="6">
        <v>7</v>
      </c>
      <c r="E62" s="6">
        <v>0</v>
      </c>
      <c r="F62" s="6">
        <v>364</v>
      </c>
      <c r="G62" s="7">
        <v>12</v>
      </c>
      <c r="H62" s="7">
        <v>0</v>
      </c>
      <c r="I62" s="7">
        <v>0</v>
      </c>
      <c r="J62" s="7">
        <v>2</v>
      </c>
      <c r="K62" s="7">
        <v>1</v>
      </c>
      <c r="L62" s="7">
        <v>0</v>
      </c>
    </row>
    <row r="63" spans="1:12" x14ac:dyDescent="0.2">
      <c r="A63" s="2"/>
      <c r="B63" s="2" t="s">
        <v>64</v>
      </c>
      <c r="C63" s="6">
        <f t="shared" si="1"/>
        <v>539</v>
      </c>
      <c r="D63" s="6">
        <v>24</v>
      </c>
      <c r="E63" s="6">
        <v>0</v>
      </c>
      <c r="F63" s="6">
        <v>484</v>
      </c>
      <c r="G63" s="7">
        <v>30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</row>
    <row r="64" spans="1:12" x14ac:dyDescent="0.2">
      <c r="A64" s="2"/>
      <c r="B64" s="2" t="s">
        <v>65</v>
      </c>
      <c r="C64" s="6">
        <f t="shared" si="1"/>
        <v>307</v>
      </c>
      <c r="D64" s="6">
        <v>17</v>
      </c>
      <c r="E64" s="6">
        <v>0</v>
      </c>
      <c r="F64" s="6">
        <v>269</v>
      </c>
      <c r="G64" s="7">
        <v>14</v>
      </c>
      <c r="H64" s="7">
        <v>0</v>
      </c>
      <c r="I64" s="7">
        <v>0</v>
      </c>
      <c r="J64" s="7">
        <v>0</v>
      </c>
      <c r="K64" s="7">
        <v>4</v>
      </c>
      <c r="L64" s="7">
        <v>3</v>
      </c>
    </row>
    <row r="65" spans="1:12" x14ac:dyDescent="0.2">
      <c r="A65" s="2"/>
      <c r="B65" s="2" t="s">
        <v>66</v>
      </c>
      <c r="C65" s="6">
        <f t="shared" si="1"/>
        <v>189</v>
      </c>
      <c r="D65" s="6">
        <v>3</v>
      </c>
      <c r="E65" s="6">
        <v>2</v>
      </c>
      <c r="F65" s="6">
        <v>175</v>
      </c>
      <c r="G65" s="7">
        <v>7</v>
      </c>
      <c r="H65" s="7">
        <v>0</v>
      </c>
      <c r="I65" s="7">
        <v>0</v>
      </c>
      <c r="J65" s="7">
        <v>0</v>
      </c>
      <c r="K65" s="7">
        <v>0</v>
      </c>
      <c r="L65" s="7">
        <v>2</v>
      </c>
    </row>
    <row r="66" spans="1:12" s="13" customFormat="1" ht="21" customHeight="1" x14ac:dyDescent="0.2">
      <c r="A66" s="13" t="s">
        <v>67</v>
      </c>
      <c r="C66" s="12">
        <f t="shared" si="1"/>
        <v>5998</v>
      </c>
      <c r="D66" s="12">
        <f t="shared" ref="D66:L66" si="9">SUM(D67:D76)</f>
        <v>198</v>
      </c>
      <c r="E66" s="12">
        <f t="shared" si="9"/>
        <v>27</v>
      </c>
      <c r="F66" s="12">
        <f t="shared" si="9"/>
        <v>5563</v>
      </c>
      <c r="G66" s="12">
        <f t="shared" si="9"/>
        <v>150</v>
      </c>
      <c r="H66" s="12">
        <f>SUM(H67:H76)</f>
        <v>0</v>
      </c>
      <c r="I66" s="12">
        <f t="shared" si="9"/>
        <v>1</v>
      </c>
      <c r="J66" s="12">
        <f>SUM(J67:J76)</f>
        <v>5</v>
      </c>
      <c r="K66" s="12">
        <f t="shared" si="9"/>
        <v>18</v>
      </c>
      <c r="L66" s="12">
        <f t="shared" si="9"/>
        <v>36</v>
      </c>
    </row>
    <row r="67" spans="1:12" ht="21" customHeight="1" x14ac:dyDescent="0.2">
      <c r="A67" s="2"/>
      <c r="B67" s="2" t="s">
        <v>68</v>
      </c>
      <c r="C67" s="6">
        <f t="shared" si="1"/>
        <v>480</v>
      </c>
      <c r="D67" s="6">
        <v>19</v>
      </c>
      <c r="E67" s="6">
        <v>3</v>
      </c>
      <c r="F67" s="6">
        <v>441</v>
      </c>
      <c r="G67" s="7">
        <v>12</v>
      </c>
      <c r="H67" s="7">
        <v>0</v>
      </c>
      <c r="I67" s="7">
        <v>0</v>
      </c>
      <c r="J67" s="7">
        <v>0</v>
      </c>
      <c r="K67" s="7">
        <v>2</v>
      </c>
      <c r="L67" s="7">
        <v>3</v>
      </c>
    </row>
    <row r="68" spans="1:12" x14ac:dyDescent="0.2">
      <c r="A68" s="2"/>
      <c r="B68" s="2" t="s">
        <v>69</v>
      </c>
      <c r="C68" s="6">
        <f t="shared" si="1"/>
        <v>294</v>
      </c>
      <c r="D68" s="6">
        <v>16</v>
      </c>
      <c r="E68" s="6">
        <v>3</v>
      </c>
      <c r="F68" s="6">
        <v>262</v>
      </c>
      <c r="G68" s="7">
        <v>11</v>
      </c>
      <c r="H68" s="7">
        <v>0</v>
      </c>
      <c r="I68" s="7">
        <v>0</v>
      </c>
      <c r="J68" s="7">
        <v>1</v>
      </c>
      <c r="K68" s="7">
        <v>1</v>
      </c>
      <c r="L68" s="7">
        <v>0</v>
      </c>
    </row>
    <row r="69" spans="1:12" x14ac:dyDescent="0.2">
      <c r="A69" s="2"/>
      <c r="B69" s="2" t="s">
        <v>70</v>
      </c>
      <c r="C69" s="6">
        <f t="shared" si="1"/>
        <v>441</v>
      </c>
      <c r="D69" s="6">
        <v>14</v>
      </c>
      <c r="E69" s="6">
        <v>1</v>
      </c>
      <c r="F69" s="6">
        <v>415</v>
      </c>
      <c r="G69" s="7">
        <v>10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</row>
    <row r="70" spans="1:12" x14ac:dyDescent="0.2">
      <c r="A70" s="2"/>
      <c r="B70" s="2" t="s">
        <v>71</v>
      </c>
      <c r="C70" s="6">
        <f t="shared" si="1"/>
        <v>478</v>
      </c>
      <c r="D70" s="6">
        <v>8</v>
      </c>
      <c r="E70" s="6">
        <v>1</v>
      </c>
      <c r="F70" s="6">
        <v>468</v>
      </c>
      <c r="G70" s="7">
        <v>1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</row>
    <row r="71" spans="1:12" x14ac:dyDescent="0.2">
      <c r="A71" s="2"/>
      <c r="B71" s="2" t="s">
        <v>72</v>
      </c>
      <c r="C71" s="6">
        <f t="shared" si="1"/>
        <v>453</v>
      </c>
      <c r="D71" s="6">
        <v>22</v>
      </c>
      <c r="E71" s="6">
        <v>4</v>
      </c>
      <c r="F71" s="6">
        <v>376</v>
      </c>
      <c r="G71" s="7">
        <v>46</v>
      </c>
      <c r="H71" s="7">
        <v>0</v>
      </c>
      <c r="I71" s="7">
        <v>0</v>
      </c>
      <c r="J71" s="7">
        <v>0</v>
      </c>
      <c r="K71" s="7">
        <v>2</v>
      </c>
      <c r="L71" s="7">
        <v>3</v>
      </c>
    </row>
    <row r="72" spans="1:12" x14ac:dyDescent="0.2">
      <c r="A72" s="2"/>
      <c r="B72" s="2" t="s">
        <v>73</v>
      </c>
      <c r="C72" s="6">
        <f t="shared" ref="C72:C111" si="10">SUM(D72,E72,F72,G72,I72,J72,K72,L72)</f>
        <v>1515</v>
      </c>
      <c r="D72" s="6">
        <v>72</v>
      </c>
      <c r="E72" s="6">
        <v>1</v>
      </c>
      <c r="F72" s="6">
        <v>1405</v>
      </c>
      <c r="G72" s="7">
        <v>23</v>
      </c>
      <c r="H72" s="7">
        <v>0</v>
      </c>
      <c r="I72" s="7">
        <v>1</v>
      </c>
      <c r="J72" s="7">
        <v>1</v>
      </c>
      <c r="K72" s="7">
        <v>1</v>
      </c>
      <c r="L72" s="7">
        <v>11</v>
      </c>
    </row>
    <row r="73" spans="1:12" x14ac:dyDescent="0.2">
      <c r="A73" s="2"/>
      <c r="B73" s="2" t="s">
        <v>74</v>
      </c>
      <c r="C73" s="6">
        <f t="shared" si="10"/>
        <v>809</v>
      </c>
      <c r="D73" s="6">
        <v>13</v>
      </c>
      <c r="E73" s="6">
        <v>2</v>
      </c>
      <c r="F73" s="6">
        <v>765</v>
      </c>
      <c r="G73" s="7">
        <v>16</v>
      </c>
      <c r="H73" s="7">
        <v>0</v>
      </c>
      <c r="I73" s="7">
        <v>0</v>
      </c>
      <c r="J73" s="7">
        <v>0</v>
      </c>
      <c r="K73" s="7">
        <v>8</v>
      </c>
      <c r="L73" s="7">
        <v>5</v>
      </c>
    </row>
    <row r="74" spans="1:12" x14ac:dyDescent="0.2">
      <c r="B74" s="2" t="s">
        <v>75</v>
      </c>
      <c r="C74" s="6">
        <f t="shared" si="10"/>
        <v>566</v>
      </c>
      <c r="D74" s="6">
        <v>10</v>
      </c>
      <c r="E74" s="6">
        <v>2</v>
      </c>
      <c r="F74" s="6">
        <v>537</v>
      </c>
      <c r="G74" s="7">
        <v>13</v>
      </c>
      <c r="H74" s="7">
        <v>0</v>
      </c>
      <c r="I74" s="7">
        <v>0</v>
      </c>
      <c r="J74" s="7">
        <v>1</v>
      </c>
      <c r="K74" s="7">
        <v>2</v>
      </c>
      <c r="L74" s="7">
        <v>1</v>
      </c>
    </row>
    <row r="75" spans="1:12" x14ac:dyDescent="0.2">
      <c r="B75" s="2" t="s">
        <v>76</v>
      </c>
      <c r="C75" s="6">
        <f t="shared" si="10"/>
        <v>378</v>
      </c>
      <c r="D75" s="6">
        <v>9</v>
      </c>
      <c r="E75" s="6">
        <v>1</v>
      </c>
      <c r="F75" s="6">
        <v>351</v>
      </c>
      <c r="G75" s="7">
        <v>15</v>
      </c>
      <c r="H75" s="7">
        <v>0</v>
      </c>
      <c r="I75" s="7">
        <v>0</v>
      </c>
      <c r="J75" s="7">
        <v>1</v>
      </c>
      <c r="K75" s="7">
        <v>1</v>
      </c>
      <c r="L75" s="7">
        <v>0</v>
      </c>
    </row>
    <row r="76" spans="1:12" x14ac:dyDescent="0.2">
      <c r="B76" s="2" t="s">
        <v>77</v>
      </c>
      <c r="C76" s="6">
        <f t="shared" si="10"/>
        <v>584</v>
      </c>
      <c r="D76" s="6">
        <v>15</v>
      </c>
      <c r="E76" s="6">
        <v>9</v>
      </c>
      <c r="F76" s="6">
        <v>543</v>
      </c>
      <c r="G76" s="7">
        <v>3</v>
      </c>
      <c r="H76" s="7">
        <v>0</v>
      </c>
      <c r="I76" s="7">
        <v>0</v>
      </c>
      <c r="J76" s="7">
        <v>1</v>
      </c>
      <c r="K76" s="7">
        <v>1</v>
      </c>
      <c r="L76" s="7">
        <v>12</v>
      </c>
    </row>
    <row r="77" spans="1:12" s="13" customFormat="1" ht="21" customHeight="1" x14ac:dyDescent="0.2">
      <c r="A77" s="13" t="s">
        <v>78</v>
      </c>
      <c r="C77" s="12">
        <f t="shared" si="10"/>
        <v>30552</v>
      </c>
      <c r="D77" s="12">
        <f t="shared" ref="D77:L77" si="11">SUM(D78:D92)</f>
        <v>1935</v>
      </c>
      <c r="E77" s="12">
        <f t="shared" si="11"/>
        <v>31</v>
      </c>
      <c r="F77" s="12">
        <f t="shared" si="11"/>
        <v>24865</v>
      </c>
      <c r="G77" s="12">
        <f t="shared" si="11"/>
        <v>1031</v>
      </c>
      <c r="H77" s="12">
        <f>SUM(H78:H92)</f>
        <v>0</v>
      </c>
      <c r="I77" s="12">
        <f t="shared" si="11"/>
        <v>1</v>
      </c>
      <c r="J77" s="12">
        <f>SUM(J78:J92)</f>
        <v>134</v>
      </c>
      <c r="K77" s="12">
        <f t="shared" si="11"/>
        <v>191</v>
      </c>
      <c r="L77" s="12">
        <f t="shared" si="11"/>
        <v>2364</v>
      </c>
    </row>
    <row r="78" spans="1:12" ht="21" customHeight="1" x14ac:dyDescent="0.2">
      <c r="A78" s="2"/>
      <c r="B78" s="2" t="s">
        <v>79</v>
      </c>
      <c r="C78" s="6">
        <f t="shared" si="10"/>
        <v>199</v>
      </c>
      <c r="D78" s="6">
        <v>4</v>
      </c>
      <c r="E78" s="6">
        <v>0</v>
      </c>
      <c r="F78" s="6">
        <v>183</v>
      </c>
      <c r="G78" s="7">
        <v>2</v>
      </c>
      <c r="H78" s="7">
        <v>0</v>
      </c>
      <c r="I78" s="7">
        <v>0</v>
      </c>
      <c r="J78" s="7">
        <v>2</v>
      </c>
      <c r="K78" s="7">
        <v>1</v>
      </c>
      <c r="L78" s="7">
        <v>7</v>
      </c>
    </row>
    <row r="79" spans="1:12" x14ac:dyDescent="0.2">
      <c r="A79" s="2"/>
      <c r="B79" s="2" t="s">
        <v>80</v>
      </c>
      <c r="C79" s="6">
        <f t="shared" si="10"/>
        <v>16382</v>
      </c>
      <c r="D79" s="6">
        <v>672</v>
      </c>
      <c r="E79" s="6">
        <v>3</v>
      </c>
      <c r="F79" s="6">
        <v>15532</v>
      </c>
      <c r="G79" s="7">
        <v>89</v>
      </c>
      <c r="H79" s="7">
        <v>0</v>
      </c>
      <c r="I79" s="7">
        <v>0</v>
      </c>
      <c r="J79" s="7">
        <v>4</v>
      </c>
      <c r="K79" s="7">
        <v>32</v>
      </c>
      <c r="L79" s="7">
        <v>50</v>
      </c>
    </row>
    <row r="80" spans="1:12" x14ac:dyDescent="0.2">
      <c r="A80" s="2"/>
      <c r="B80" s="2" t="s">
        <v>81</v>
      </c>
      <c r="C80" s="6">
        <f t="shared" si="10"/>
        <v>588</v>
      </c>
      <c r="D80" s="6">
        <v>21</v>
      </c>
      <c r="E80" s="6">
        <v>2</v>
      </c>
      <c r="F80" s="6">
        <v>481</v>
      </c>
      <c r="G80" s="7">
        <v>59</v>
      </c>
      <c r="H80" s="7">
        <v>0</v>
      </c>
      <c r="I80" s="7">
        <v>0</v>
      </c>
      <c r="J80" s="7">
        <v>3</v>
      </c>
      <c r="K80" s="7">
        <v>8</v>
      </c>
      <c r="L80" s="7">
        <v>14</v>
      </c>
    </row>
    <row r="81" spans="1:12" x14ac:dyDescent="0.2">
      <c r="A81" s="2"/>
      <c r="B81" s="2" t="s">
        <v>82</v>
      </c>
      <c r="C81" s="6">
        <f t="shared" si="10"/>
        <v>598</v>
      </c>
      <c r="D81" s="6">
        <v>29</v>
      </c>
      <c r="E81" s="6">
        <v>1</v>
      </c>
      <c r="F81" s="6">
        <v>458</v>
      </c>
      <c r="G81" s="7">
        <v>108</v>
      </c>
      <c r="H81" s="7">
        <v>0</v>
      </c>
      <c r="I81" s="7">
        <v>0</v>
      </c>
      <c r="J81" s="7">
        <v>1</v>
      </c>
      <c r="K81" s="7">
        <v>1</v>
      </c>
      <c r="L81" s="7">
        <v>0</v>
      </c>
    </row>
    <row r="82" spans="1:12" x14ac:dyDescent="0.2">
      <c r="A82" s="2"/>
      <c r="B82" s="2" t="s">
        <v>83</v>
      </c>
      <c r="C82" s="6">
        <f t="shared" si="10"/>
        <v>1564</v>
      </c>
      <c r="D82" s="6">
        <v>101</v>
      </c>
      <c r="E82" s="6">
        <v>6</v>
      </c>
      <c r="F82" s="6">
        <v>934</v>
      </c>
      <c r="G82" s="7">
        <v>419</v>
      </c>
      <c r="H82" s="7">
        <v>0</v>
      </c>
      <c r="I82" s="7">
        <v>0</v>
      </c>
      <c r="J82" s="7">
        <v>9</v>
      </c>
      <c r="K82" s="7">
        <v>30</v>
      </c>
      <c r="L82" s="7">
        <v>65</v>
      </c>
    </row>
    <row r="83" spans="1:12" x14ac:dyDescent="0.2">
      <c r="A83" s="2"/>
      <c r="B83" s="2" t="s">
        <v>84</v>
      </c>
      <c r="C83" s="6">
        <f t="shared" si="10"/>
        <v>7746</v>
      </c>
      <c r="D83" s="6">
        <v>784</v>
      </c>
      <c r="E83" s="6">
        <v>6</v>
      </c>
      <c r="F83" s="6">
        <v>4554</v>
      </c>
      <c r="G83" s="7">
        <v>143</v>
      </c>
      <c r="H83" s="7">
        <v>0</v>
      </c>
      <c r="I83" s="7">
        <v>0</v>
      </c>
      <c r="J83" s="7">
        <v>64</v>
      </c>
      <c r="K83" s="7">
        <v>100</v>
      </c>
      <c r="L83" s="7">
        <v>2095</v>
      </c>
    </row>
    <row r="84" spans="1:12" x14ac:dyDescent="0.2">
      <c r="A84" s="2"/>
      <c r="B84" s="2" t="s">
        <v>85</v>
      </c>
      <c r="C84" s="6">
        <f t="shared" si="10"/>
        <v>198</v>
      </c>
      <c r="D84" s="6">
        <v>28</v>
      </c>
      <c r="E84" s="6">
        <v>0</v>
      </c>
      <c r="F84" s="6">
        <v>157</v>
      </c>
      <c r="G84" s="7">
        <v>11</v>
      </c>
      <c r="H84" s="7">
        <v>0</v>
      </c>
      <c r="I84" s="7">
        <v>0</v>
      </c>
      <c r="J84" s="7">
        <v>1</v>
      </c>
      <c r="K84" s="7">
        <v>0</v>
      </c>
      <c r="L84" s="7">
        <v>1</v>
      </c>
    </row>
    <row r="85" spans="1:12" x14ac:dyDescent="0.2">
      <c r="B85" s="2" t="s">
        <v>86</v>
      </c>
      <c r="C85" s="6">
        <f t="shared" si="10"/>
        <v>385</v>
      </c>
      <c r="D85" s="6">
        <v>5</v>
      </c>
      <c r="E85" s="6">
        <v>0</v>
      </c>
      <c r="F85" s="6">
        <v>370</v>
      </c>
      <c r="G85" s="7">
        <v>5</v>
      </c>
      <c r="H85" s="7">
        <v>0</v>
      </c>
      <c r="I85" s="7">
        <v>0</v>
      </c>
      <c r="J85" s="7">
        <v>0</v>
      </c>
      <c r="K85" s="7">
        <v>2</v>
      </c>
      <c r="L85" s="7">
        <v>3</v>
      </c>
    </row>
    <row r="86" spans="1:12" x14ac:dyDescent="0.2">
      <c r="B86" s="2" t="s">
        <v>87</v>
      </c>
      <c r="C86" s="6">
        <f t="shared" si="10"/>
        <v>423</v>
      </c>
      <c r="D86" s="6">
        <v>14</v>
      </c>
      <c r="E86" s="6">
        <v>5</v>
      </c>
      <c r="F86" s="6">
        <v>391</v>
      </c>
      <c r="G86" s="7">
        <v>10</v>
      </c>
      <c r="H86" s="7">
        <v>0</v>
      </c>
      <c r="I86" s="7">
        <v>0</v>
      </c>
      <c r="J86" s="7">
        <v>0</v>
      </c>
      <c r="K86" s="7">
        <v>0</v>
      </c>
      <c r="L86" s="7">
        <v>3</v>
      </c>
    </row>
    <row r="87" spans="1:12" x14ac:dyDescent="0.2">
      <c r="B87" s="2" t="s">
        <v>88</v>
      </c>
      <c r="C87" s="6">
        <f t="shared" si="10"/>
        <v>503</v>
      </c>
      <c r="D87" s="6">
        <v>30</v>
      </c>
      <c r="E87" s="6">
        <v>2</v>
      </c>
      <c r="F87" s="6">
        <v>365</v>
      </c>
      <c r="G87" s="7">
        <v>87</v>
      </c>
      <c r="H87" s="7">
        <v>0</v>
      </c>
      <c r="I87" s="7">
        <v>0</v>
      </c>
      <c r="J87" s="7">
        <v>9</v>
      </c>
      <c r="K87" s="7">
        <v>6</v>
      </c>
      <c r="L87" s="7">
        <v>4</v>
      </c>
    </row>
    <row r="88" spans="1:12" x14ac:dyDescent="0.2">
      <c r="B88" s="2" t="s">
        <v>89</v>
      </c>
      <c r="C88" s="6">
        <f t="shared" si="10"/>
        <v>580</v>
      </c>
      <c r="D88" s="6">
        <v>50</v>
      </c>
      <c r="E88" s="6">
        <v>3</v>
      </c>
      <c r="F88" s="6">
        <v>465</v>
      </c>
      <c r="G88" s="7">
        <v>42</v>
      </c>
      <c r="H88" s="7">
        <v>0</v>
      </c>
      <c r="I88" s="7">
        <v>0</v>
      </c>
      <c r="J88" s="7">
        <v>3</v>
      </c>
      <c r="K88" s="7">
        <v>4</v>
      </c>
      <c r="L88" s="7">
        <v>13</v>
      </c>
    </row>
    <row r="89" spans="1:12" x14ac:dyDescent="0.2">
      <c r="B89" s="2" t="s">
        <v>90</v>
      </c>
      <c r="C89" s="6">
        <f t="shared" si="10"/>
        <v>456</v>
      </c>
      <c r="D89" s="6">
        <v>53</v>
      </c>
      <c r="E89" s="6">
        <v>1</v>
      </c>
      <c r="F89" s="6">
        <v>362</v>
      </c>
      <c r="G89" s="7">
        <v>10</v>
      </c>
      <c r="H89" s="7">
        <v>0</v>
      </c>
      <c r="I89" s="7">
        <v>1</v>
      </c>
      <c r="J89" s="7">
        <v>2</v>
      </c>
      <c r="K89" s="7">
        <v>5</v>
      </c>
      <c r="L89" s="7">
        <v>22</v>
      </c>
    </row>
    <row r="90" spans="1:12" x14ac:dyDescent="0.2">
      <c r="B90" s="2" t="s">
        <v>91</v>
      </c>
      <c r="C90" s="6">
        <f t="shared" si="10"/>
        <v>846</v>
      </c>
      <c r="D90" s="6">
        <v>136</v>
      </c>
      <c r="E90" s="6">
        <v>0</v>
      </c>
      <c r="F90" s="6">
        <v>548</v>
      </c>
      <c r="G90" s="7">
        <v>38</v>
      </c>
      <c r="H90" s="7">
        <v>0</v>
      </c>
      <c r="I90" s="7">
        <v>0</v>
      </c>
      <c r="J90" s="7">
        <v>36</v>
      </c>
      <c r="K90" s="7">
        <v>2</v>
      </c>
      <c r="L90" s="7">
        <v>86</v>
      </c>
    </row>
    <row r="91" spans="1:12" x14ac:dyDescent="0.2">
      <c r="B91" s="2" t="s">
        <v>92</v>
      </c>
      <c r="C91" s="6">
        <f t="shared" si="10"/>
        <v>65</v>
      </c>
      <c r="D91" s="6">
        <v>7</v>
      </c>
      <c r="E91" s="6">
        <v>2</v>
      </c>
      <c r="F91" s="6">
        <v>49</v>
      </c>
      <c r="G91" s="7">
        <v>6</v>
      </c>
      <c r="H91" s="7">
        <v>0</v>
      </c>
      <c r="I91" s="7">
        <v>0</v>
      </c>
      <c r="J91" s="7">
        <v>0</v>
      </c>
      <c r="K91" s="7">
        <v>0</v>
      </c>
      <c r="L91" s="7">
        <v>1</v>
      </c>
    </row>
    <row r="92" spans="1:12" x14ac:dyDescent="0.2">
      <c r="B92" s="2" t="s">
        <v>93</v>
      </c>
      <c r="C92" s="6">
        <f t="shared" si="10"/>
        <v>19</v>
      </c>
      <c r="D92" s="6">
        <v>1</v>
      </c>
      <c r="E92" s="6">
        <v>0</v>
      </c>
      <c r="F92" s="6">
        <v>16</v>
      </c>
      <c r="G92" s="7">
        <v>2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</row>
    <row r="93" spans="1:12" s="13" customFormat="1" ht="21" customHeight="1" x14ac:dyDescent="0.2">
      <c r="A93" s="13" t="s">
        <v>94</v>
      </c>
      <c r="C93" s="12">
        <f t="shared" si="10"/>
        <v>7089</v>
      </c>
      <c r="D93" s="12">
        <f t="shared" ref="D93:L93" si="12">SUM(D94:D101)</f>
        <v>315</v>
      </c>
      <c r="E93" s="12">
        <f t="shared" si="12"/>
        <v>8</v>
      </c>
      <c r="F93" s="12">
        <f t="shared" si="12"/>
        <v>6340</v>
      </c>
      <c r="G93" s="12">
        <f t="shared" si="12"/>
        <v>168</v>
      </c>
      <c r="H93" s="12">
        <f>SUM(H94:H101)</f>
        <v>0</v>
      </c>
      <c r="I93" s="12">
        <f t="shared" si="12"/>
        <v>1</v>
      </c>
      <c r="J93" s="12">
        <f>SUM(J94:J101)</f>
        <v>32</v>
      </c>
      <c r="K93" s="12">
        <f t="shared" si="12"/>
        <v>49</v>
      </c>
      <c r="L93" s="12">
        <f t="shared" si="12"/>
        <v>176</v>
      </c>
    </row>
    <row r="94" spans="1:12" ht="21" customHeight="1" x14ac:dyDescent="0.2">
      <c r="A94" s="2"/>
      <c r="B94" s="2" t="s">
        <v>95</v>
      </c>
      <c r="C94" s="6">
        <f t="shared" si="10"/>
        <v>616</v>
      </c>
      <c r="D94" s="6">
        <v>38</v>
      </c>
      <c r="E94" s="6">
        <v>2</v>
      </c>
      <c r="F94" s="6">
        <v>528</v>
      </c>
      <c r="G94" s="7">
        <v>43</v>
      </c>
      <c r="H94" s="7">
        <v>0</v>
      </c>
      <c r="I94" s="7">
        <v>0</v>
      </c>
      <c r="J94" s="7">
        <v>0</v>
      </c>
      <c r="K94" s="7">
        <v>1</v>
      </c>
      <c r="L94" s="7">
        <v>4</v>
      </c>
    </row>
    <row r="95" spans="1:12" x14ac:dyDescent="0.2">
      <c r="A95" s="2"/>
      <c r="B95" s="2" t="s">
        <v>96</v>
      </c>
      <c r="C95" s="6">
        <f t="shared" si="10"/>
        <v>564</v>
      </c>
      <c r="D95" s="6">
        <v>38</v>
      </c>
      <c r="E95" s="6">
        <v>1</v>
      </c>
      <c r="F95" s="6">
        <v>446</v>
      </c>
      <c r="G95" s="7">
        <v>28</v>
      </c>
      <c r="H95" s="7">
        <v>0</v>
      </c>
      <c r="I95" s="7">
        <v>1</v>
      </c>
      <c r="J95" s="7">
        <v>20</v>
      </c>
      <c r="K95" s="7">
        <v>1</v>
      </c>
      <c r="L95" s="7">
        <v>29</v>
      </c>
    </row>
    <row r="96" spans="1:12" x14ac:dyDescent="0.2">
      <c r="A96" s="2"/>
      <c r="B96" s="2" t="s">
        <v>97</v>
      </c>
      <c r="C96" s="6">
        <f t="shared" si="10"/>
        <v>4193</v>
      </c>
      <c r="D96" s="6">
        <v>83</v>
      </c>
      <c r="E96" s="6">
        <v>3</v>
      </c>
      <c r="F96" s="6">
        <v>3949</v>
      </c>
      <c r="G96" s="7">
        <v>29</v>
      </c>
      <c r="H96" s="7">
        <v>0</v>
      </c>
      <c r="I96" s="7">
        <v>0</v>
      </c>
      <c r="J96" s="7">
        <v>5</v>
      </c>
      <c r="K96" s="7">
        <v>17</v>
      </c>
      <c r="L96" s="7">
        <v>107</v>
      </c>
    </row>
    <row r="97" spans="1:14" x14ac:dyDescent="0.2">
      <c r="A97" s="2"/>
      <c r="B97" s="2" t="s">
        <v>98</v>
      </c>
      <c r="C97" s="6">
        <f t="shared" si="10"/>
        <v>270</v>
      </c>
      <c r="D97" s="6">
        <v>25</v>
      </c>
      <c r="E97" s="6">
        <v>0</v>
      </c>
      <c r="F97" s="6">
        <v>216</v>
      </c>
      <c r="G97" s="7">
        <v>9</v>
      </c>
      <c r="H97" s="7">
        <v>0</v>
      </c>
      <c r="I97" s="7">
        <v>0</v>
      </c>
      <c r="J97" s="7">
        <v>1</v>
      </c>
      <c r="K97" s="7">
        <v>0</v>
      </c>
      <c r="L97" s="7">
        <v>19</v>
      </c>
    </row>
    <row r="98" spans="1:14" x14ac:dyDescent="0.2">
      <c r="A98" s="2"/>
      <c r="B98" s="2" t="s">
        <v>99</v>
      </c>
      <c r="C98" s="6">
        <f t="shared" si="10"/>
        <v>115</v>
      </c>
      <c r="D98" s="6">
        <v>3</v>
      </c>
      <c r="E98" s="6">
        <v>1</v>
      </c>
      <c r="F98" s="6">
        <v>100</v>
      </c>
      <c r="G98" s="7">
        <v>6</v>
      </c>
      <c r="H98" s="7">
        <v>0</v>
      </c>
      <c r="I98" s="7">
        <v>0</v>
      </c>
      <c r="J98" s="7">
        <v>0</v>
      </c>
      <c r="K98" s="7">
        <v>1</v>
      </c>
      <c r="L98" s="7">
        <v>4</v>
      </c>
    </row>
    <row r="99" spans="1:14" x14ac:dyDescent="0.2">
      <c r="A99" s="2"/>
      <c r="B99" s="2" t="s">
        <v>100</v>
      </c>
      <c r="C99" s="6">
        <f t="shared" si="10"/>
        <v>616</v>
      </c>
      <c r="D99" s="6">
        <v>92</v>
      </c>
      <c r="E99" s="6">
        <v>1</v>
      </c>
      <c r="F99" s="6">
        <v>468</v>
      </c>
      <c r="G99" s="7">
        <v>21</v>
      </c>
      <c r="H99" s="7">
        <v>0</v>
      </c>
      <c r="I99" s="7">
        <v>0</v>
      </c>
      <c r="J99" s="7">
        <v>5</v>
      </c>
      <c r="K99" s="7">
        <v>25</v>
      </c>
      <c r="L99" s="7">
        <v>4</v>
      </c>
    </row>
    <row r="100" spans="1:14" x14ac:dyDescent="0.2">
      <c r="A100" s="2"/>
      <c r="B100" s="2" t="s">
        <v>101</v>
      </c>
      <c r="C100" s="6">
        <f t="shared" si="10"/>
        <v>514</v>
      </c>
      <c r="D100" s="6">
        <v>28</v>
      </c>
      <c r="E100" s="6">
        <v>0</v>
      </c>
      <c r="F100" s="6">
        <v>448</v>
      </c>
      <c r="G100" s="7">
        <v>27</v>
      </c>
      <c r="H100" s="7">
        <v>0</v>
      </c>
      <c r="I100" s="7">
        <v>0</v>
      </c>
      <c r="J100" s="7">
        <v>0</v>
      </c>
      <c r="K100" s="7">
        <v>3</v>
      </c>
      <c r="L100" s="7">
        <v>8</v>
      </c>
    </row>
    <row r="101" spans="1:14" x14ac:dyDescent="0.2">
      <c r="B101" s="2" t="s">
        <v>102</v>
      </c>
      <c r="C101" s="6">
        <f t="shared" si="10"/>
        <v>201</v>
      </c>
      <c r="D101" s="6">
        <v>8</v>
      </c>
      <c r="E101" s="6">
        <v>0</v>
      </c>
      <c r="F101" s="6">
        <v>185</v>
      </c>
      <c r="G101" s="7">
        <v>5</v>
      </c>
      <c r="H101" s="7">
        <v>0</v>
      </c>
      <c r="I101" s="7">
        <v>0</v>
      </c>
      <c r="J101" s="7">
        <v>1</v>
      </c>
      <c r="K101" s="7">
        <v>1</v>
      </c>
      <c r="L101" s="7">
        <v>1</v>
      </c>
    </row>
    <row r="102" spans="1:14" s="13" customFormat="1" ht="21" customHeight="1" x14ac:dyDescent="0.2">
      <c r="A102" s="13" t="s">
        <v>103</v>
      </c>
      <c r="C102" s="12">
        <f t="shared" si="10"/>
        <v>7195</v>
      </c>
      <c r="D102" s="12">
        <f t="shared" ref="D102:L102" si="13">SUM(D103:D111)</f>
        <v>231</v>
      </c>
      <c r="E102" s="12">
        <f t="shared" si="13"/>
        <v>30</v>
      </c>
      <c r="F102" s="12">
        <f t="shared" si="13"/>
        <v>6149</v>
      </c>
      <c r="G102" s="12">
        <f t="shared" si="13"/>
        <v>598</v>
      </c>
      <c r="H102" s="12">
        <f>SUM(H103:H111)</f>
        <v>0</v>
      </c>
      <c r="I102" s="12">
        <f t="shared" si="13"/>
        <v>1</v>
      </c>
      <c r="J102" s="12">
        <f>SUM(J103:J111)</f>
        <v>53</v>
      </c>
      <c r="K102" s="12">
        <f t="shared" si="13"/>
        <v>21</v>
      </c>
      <c r="L102" s="12">
        <f t="shared" si="13"/>
        <v>112</v>
      </c>
    </row>
    <row r="103" spans="1:14" ht="21" customHeight="1" x14ac:dyDescent="0.2">
      <c r="A103" s="2"/>
      <c r="B103" s="2" t="s">
        <v>104</v>
      </c>
      <c r="C103" s="6">
        <f t="shared" si="10"/>
        <v>564</v>
      </c>
      <c r="D103" s="6">
        <v>27</v>
      </c>
      <c r="E103" s="6">
        <v>2</v>
      </c>
      <c r="F103" s="6">
        <v>502</v>
      </c>
      <c r="G103" s="7">
        <v>13</v>
      </c>
      <c r="H103" s="7">
        <v>0</v>
      </c>
      <c r="I103" s="7">
        <v>0</v>
      </c>
      <c r="J103" s="7">
        <v>12</v>
      </c>
      <c r="K103" s="7">
        <v>0</v>
      </c>
      <c r="L103" s="7">
        <v>8</v>
      </c>
    </row>
    <row r="104" spans="1:14" x14ac:dyDescent="0.2">
      <c r="A104" s="2"/>
      <c r="B104" s="2" t="s">
        <v>105</v>
      </c>
      <c r="C104" s="6">
        <f t="shared" si="10"/>
        <v>233</v>
      </c>
      <c r="D104" s="6">
        <v>8</v>
      </c>
      <c r="E104" s="6">
        <v>3</v>
      </c>
      <c r="F104" s="6">
        <v>195</v>
      </c>
      <c r="G104" s="7">
        <v>4</v>
      </c>
      <c r="H104" s="7">
        <v>0</v>
      </c>
      <c r="I104" s="7">
        <v>0</v>
      </c>
      <c r="J104" s="7">
        <v>8</v>
      </c>
      <c r="K104" s="7">
        <v>1</v>
      </c>
      <c r="L104" s="7">
        <v>14</v>
      </c>
    </row>
    <row r="105" spans="1:14" x14ac:dyDescent="0.2">
      <c r="A105" s="2"/>
      <c r="B105" s="2" t="s">
        <v>106</v>
      </c>
      <c r="C105" s="6">
        <f t="shared" si="10"/>
        <v>391</v>
      </c>
      <c r="D105" s="6">
        <v>10</v>
      </c>
      <c r="E105" s="6">
        <v>1</v>
      </c>
      <c r="F105" s="6">
        <v>375</v>
      </c>
      <c r="G105" s="7">
        <v>2</v>
      </c>
      <c r="H105" s="7">
        <v>0</v>
      </c>
      <c r="I105" s="7">
        <v>0</v>
      </c>
      <c r="J105" s="7">
        <v>0</v>
      </c>
      <c r="K105" s="7">
        <v>0</v>
      </c>
      <c r="L105" s="7">
        <v>3</v>
      </c>
    </row>
    <row r="106" spans="1:14" x14ac:dyDescent="0.2">
      <c r="A106" s="2"/>
      <c r="B106" s="2" t="s">
        <v>107</v>
      </c>
      <c r="C106" s="6">
        <f t="shared" si="10"/>
        <v>407</v>
      </c>
      <c r="D106" s="6">
        <v>24</v>
      </c>
      <c r="E106" s="6">
        <v>2</v>
      </c>
      <c r="F106" s="6">
        <v>347</v>
      </c>
      <c r="G106" s="7">
        <v>29</v>
      </c>
      <c r="H106" s="7">
        <v>0</v>
      </c>
      <c r="I106" s="7">
        <v>0</v>
      </c>
      <c r="J106" s="7">
        <v>0</v>
      </c>
      <c r="K106" s="7">
        <v>0</v>
      </c>
      <c r="L106" s="7">
        <v>5</v>
      </c>
    </row>
    <row r="107" spans="1:14" x14ac:dyDescent="0.2">
      <c r="A107" s="2"/>
      <c r="B107" s="2" t="s">
        <v>108</v>
      </c>
      <c r="C107" s="6">
        <f t="shared" si="10"/>
        <v>1782</v>
      </c>
      <c r="D107" s="6">
        <v>18</v>
      </c>
      <c r="E107" s="6">
        <v>4</v>
      </c>
      <c r="F107" s="6">
        <v>1592</v>
      </c>
      <c r="G107" s="7">
        <v>151</v>
      </c>
      <c r="H107" s="7">
        <v>0</v>
      </c>
      <c r="I107" s="7">
        <v>1</v>
      </c>
      <c r="J107" s="7">
        <v>1</v>
      </c>
      <c r="K107" s="7">
        <v>8</v>
      </c>
      <c r="L107" s="7">
        <v>7</v>
      </c>
    </row>
    <row r="108" spans="1:14" x14ac:dyDescent="0.2">
      <c r="A108" s="2"/>
      <c r="B108" s="2" t="s">
        <v>109</v>
      </c>
      <c r="C108" s="6">
        <f t="shared" si="10"/>
        <v>2276</v>
      </c>
      <c r="D108" s="6">
        <v>74</v>
      </c>
      <c r="E108" s="6">
        <v>12</v>
      </c>
      <c r="F108" s="6">
        <v>1915</v>
      </c>
      <c r="G108" s="7">
        <v>249</v>
      </c>
      <c r="H108" s="7">
        <v>0</v>
      </c>
      <c r="I108" s="7">
        <v>0</v>
      </c>
      <c r="J108" s="7">
        <v>6</v>
      </c>
      <c r="K108" s="7">
        <v>6</v>
      </c>
      <c r="L108" s="7">
        <v>14</v>
      </c>
    </row>
    <row r="109" spans="1:14" x14ac:dyDescent="0.2">
      <c r="A109" s="2"/>
      <c r="B109" s="2" t="s">
        <v>110</v>
      </c>
      <c r="C109" s="6">
        <f t="shared" si="10"/>
        <v>624</v>
      </c>
      <c r="D109" s="6">
        <v>25</v>
      </c>
      <c r="E109" s="6">
        <v>1</v>
      </c>
      <c r="F109" s="6">
        <v>431</v>
      </c>
      <c r="G109" s="7">
        <v>113</v>
      </c>
      <c r="H109" s="7">
        <v>0</v>
      </c>
      <c r="I109" s="7">
        <v>0</v>
      </c>
      <c r="J109" s="7">
        <v>0</v>
      </c>
      <c r="K109" s="7">
        <v>6</v>
      </c>
      <c r="L109" s="7">
        <v>48</v>
      </c>
    </row>
    <row r="110" spans="1:14" x14ac:dyDescent="0.2">
      <c r="B110" s="2" t="s">
        <v>111</v>
      </c>
      <c r="C110" s="6">
        <f t="shared" si="10"/>
        <v>438</v>
      </c>
      <c r="D110" s="6">
        <v>26</v>
      </c>
      <c r="E110" s="6">
        <v>3</v>
      </c>
      <c r="F110" s="6">
        <v>348</v>
      </c>
      <c r="G110" s="7">
        <v>24</v>
      </c>
      <c r="H110" s="7">
        <v>0</v>
      </c>
      <c r="I110" s="7">
        <v>0</v>
      </c>
      <c r="J110" s="7">
        <v>25</v>
      </c>
      <c r="K110" s="7">
        <v>0</v>
      </c>
      <c r="L110" s="7">
        <v>12</v>
      </c>
    </row>
    <row r="111" spans="1:14" x14ac:dyDescent="0.2">
      <c r="B111" s="2" t="s">
        <v>112</v>
      </c>
      <c r="C111" s="6">
        <f t="shared" si="10"/>
        <v>480</v>
      </c>
      <c r="D111" s="6">
        <v>19</v>
      </c>
      <c r="E111" s="6">
        <v>2</v>
      </c>
      <c r="F111" s="6">
        <v>444</v>
      </c>
      <c r="G111" s="7">
        <v>13</v>
      </c>
      <c r="H111" s="7">
        <v>0</v>
      </c>
      <c r="I111" s="7">
        <v>0</v>
      </c>
      <c r="J111" s="7">
        <v>1</v>
      </c>
      <c r="K111" s="7">
        <v>0</v>
      </c>
      <c r="L111" s="7">
        <v>1</v>
      </c>
    </row>
    <row r="112" spans="1:14" x14ac:dyDescent="0.2">
      <c r="A112" s="20" t="s">
        <v>113</v>
      </c>
      <c r="B112" s="20"/>
      <c r="C112" s="20"/>
      <c r="D112" s="20"/>
      <c r="E112" s="20"/>
      <c r="F112" s="20"/>
      <c r="G112" s="8"/>
      <c r="H112" s="8"/>
      <c r="I112" s="8"/>
      <c r="J112" s="8"/>
      <c r="K112" s="3"/>
      <c r="L112" s="3"/>
      <c r="M112" s="3"/>
      <c r="N112" s="3"/>
    </row>
    <row r="113" spans="1:7" ht="13.5" customHeight="1" x14ac:dyDescent="0.2">
      <c r="A113" s="19" t="s">
        <v>114</v>
      </c>
      <c r="B113" s="19"/>
      <c r="C113" s="19"/>
      <c r="D113" s="19"/>
      <c r="E113" s="19"/>
      <c r="F113" s="19"/>
      <c r="G113" s="4"/>
    </row>
    <row r="114" spans="1:7" ht="13.5" x14ac:dyDescent="0.2">
      <c r="A114" s="19" t="s">
        <v>115</v>
      </c>
      <c r="B114" s="19"/>
      <c r="C114" s="19"/>
      <c r="D114" s="19"/>
      <c r="E114" s="19"/>
      <c r="F114" s="19"/>
      <c r="G114" s="4"/>
    </row>
    <row r="115" spans="1:7" x14ac:dyDescent="0.2">
      <c r="A115" s="5" t="s">
        <v>116</v>
      </c>
      <c r="B115" s="5"/>
      <c r="C115" s="5"/>
      <c r="D115" s="5"/>
      <c r="E115" s="5"/>
      <c r="F115" s="5"/>
    </row>
    <row r="116" spans="1:7" ht="13.5" customHeight="1" x14ac:dyDescent="0.2">
      <c r="A116" s="19" t="s">
        <v>117</v>
      </c>
      <c r="B116" s="19"/>
      <c r="C116" s="19"/>
      <c r="D116" s="19"/>
      <c r="E116" s="19"/>
      <c r="F116" s="19"/>
      <c r="G116" s="19"/>
    </row>
  </sheetData>
  <mergeCells count="9">
    <mergeCell ref="A1:L1"/>
    <mergeCell ref="A2:L2"/>
    <mergeCell ref="A3:L3"/>
    <mergeCell ref="A6:B6"/>
    <mergeCell ref="A116:G116"/>
    <mergeCell ref="A112:F112"/>
    <mergeCell ref="A4:B4"/>
    <mergeCell ref="A113:F113"/>
    <mergeCell ref="A114:F114"/>
  </mergeCells>
  <phoneticPr fontId="3" type="noConversion"/>
  <pageMargins left="0.7" right="0.7" top="0.75" bottom="0.75" header="0.3" footer="0.3"/>
  <pageSetup scale="79" fitToHeight="0" orientation="landscape" r:id="rId1"/>
  <headerFooter alignWithMargins="0"/>
  <rowBreaks count="2" manualBreakCount="2">
    <brk id="3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H-13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2020-01-15T17:50:41Z</cp:lastPrinted>
  <dcterms:created xsi:type="dcterms:W3CDTF">2005-10-17T17:44:27Z</dcterms:created>
  <dcterms:modified xsi:type="dcterms:W3CDTF">2020-01-15T17:50:52Z</dcterms:modified>
</cp:coreProperties>
</file>