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 PI2\H3A Template and Doc Revision\EH Tables_5_6_Templates\EH Tables_5_6_Templates\EH Tables_5_6\"/>
    </mc:Choice>
  </mc:AlternateContent>
  <xr:revisionPtr revIDLastSave="0" documentId="13_ncr:1_{3A69DA30-1F12-4713-A72F-2E5DB3FE2B2F}" xr6:coauthVersionLast="44" xr6:coauthVersionMax="44" xr10:uidLastSave="{00000000-0000-0000-0000-000000000000}"/>
  <bookViews>
    <workbookView xWindow="705" yWindow="255" windowWidth="19830" windowHeight="10515" xr2:uid="{00000000-000D-0000-FFFF-FFFF00000000}"/>
  </bookViews>
  <sheets>
    <sheet name="Table H-3B" sheetId="3" r:id="rId1"/>
  </sheets>
  <definedNames>
    <definedName name="_xlnm.Print_Area" localSheetId="0">'Table H-3B'!$A$1:$S$118</definedName>
    <definedName name="_xlnm.Print_Titles" localSheetId="0">'Table H-3B'!$1:$6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<sst xmlns="http://schemas.openxmlformats.org/spreadsheetml/2006/main" count="123" uniqueCount="123">
  <si>
    <t>Table H-3B.</t>
  </si>
  <si>
    <t>U.S. District Courts ---- Pretrial Services Recommendations Made For Initial Pretrial Release Excluding Illegal Alien Cases</t>
  </si>
  <si>
    <t>For the 12-Month Period Ending September 30, 2022</t>
  </si>
  <si>
    <t>Circuit and District</t>
  </si>
  <si>
    <t>Cases Activated</t>
  </si>
  <si>
    <r xmlns="http://schemas.openxmlformats.org/spreadsheetml/2006/main">
      <t>Type of PSO</t>
    </r>
    <r xmlns="http://schemas.openxmlformats.org/spreadsheetml/2006/main">
      <rPr>
        <b/>
        <vertAlign val="superscript"/>
        <sz val="9"/>
        <rFont val="Arial"/>
        <family val="2"/>
      </rPr>
      <t>1</t>
    </r>
    <r xmlns="http://schemas.openxmlformats.org/spreadsheetml/2006/main">
      <rPr>
        <b/>
        <sz val="9"/>
        <rFont val="Arial"/>
        <family val="2"/>
      </rPr>
      <t xml:space="preserve"> Recommendation Made</t>
    </r>
    <r xmlns="http://schemas.openxmlformats.org/spreadsheetml/2006/main">
      <rPr>
        <b/>
        <vertAlign val="superscript"/>
        <sz val="9"/>
        <rFont val="Arial"/>
        <family val="2"/>
      </rPr>
      <t>3</t>
    </r>
  </si>
  <si>
    <r xmlns="http://schemas.openxmlformats.org/spreadsheetml/2006/main">
      <t>Type of AUSA</t>
    </r>
    <r xmlns="http://schemas.openxmlformats.org/spreadsheetml/2006/main">
      <rPr>
        <b/>
        <vertAlign val="superscript"/>
        <sz val="9"/>
        <rFont val="Arial"/>
        <family val="2"/>
      </rPr>
      <t>2</t>
    </r>
    <r xmlns="http://schemas.openxmlformats.org/spreadsheetml/2006/main">
      <rPr>
        <b/>
        <sz val="9"/>
        <rFont val="Arial"/>
        <family val="2"/>
      </rPr>
      <t xml:space="preserve"> Recommendation Made</t>
    </r>
    <r xmlns="http://schemas.openxmlformats.org/spreadsheetml/2006/main">
      <rPr>
        <b/>
        <vertAlign val="superscript"/>
        <sz val="9"/>
        <rFont val="Arial"/>
        <family val="2"/>
      </rPr>
      <t>3</t>
    </r>
  </si>
  <si>
    <t>PSO Recommended</t>
  </si>
  <si>
    <t>Detention</t>
  </si>
  <si>
    <t>Release</t>
  </si>
  <si>
    <t>Release Without Supervision</t>
  </si>
  <si>
    <t>AUSA Recommendation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</si>
  <si>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</si>
  <si>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</si>
  <si>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</si>
  <si>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</si>
  <si>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</si>
  <si>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</si>
  <si>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</si>
  <si>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</si>
  <si>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</si>
  <si>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</si>
  <si>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</si>
  <si>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</si>
  <si>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</si>
  <si>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</si>
  <si>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</si>
  <si>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</si>
  <si>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</si>
  <si>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</si>
  <si>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</si>
  <si>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</si>
  <si>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</si>
  <si>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</si>
  <si>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</si>
  <si>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</si>
  <si>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</si>
  <si>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</si>
  <si>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</si>
  <si>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</si>
  <si>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</si>
  <si>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</si>
  <si>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</si>
  <si>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</si>
  <si>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</si>
  <si>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</si>
  <si>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</si>
  <si>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</si>
  <si>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</si>
  <si>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</si>
  <si>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</si>
  <si>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</si>
  <si>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</si>
  <si>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</si>
  <si>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</si>
  <si>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</si>
  <si>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</si>
  <si>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</si>
  <si>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</si>
  <si>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</si>
  <si>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</si>
  <si>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</si>
  <si>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</si>
  <si>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</si>
  <si>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</si>
  <si>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</si>
  <si>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</si>
  <si>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</si>
  <si>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</si>
  <si>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</si>
  <si>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</si>
  <si>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</si>
  <si>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</si>
  <si>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</si>
  <si>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</si>
  <si>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</si>
  <si>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</si>
  <si>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</si>
  <si>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</si>
  <si>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</si>
  <si>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</si>
  <si>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</si>
  <si>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</si>
  <si>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</si>
  <si>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</si>
  <si>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</si>
  <si>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</si>
  <si>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</si>
  <si>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</si>
  <si>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</si>
  <si>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</si>
  <si>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</si>
  <si>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</si>
  <si>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</si>
  <si>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</si>
  <si>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</si>
  <si>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</si>
  <si>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</si>
  <si>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</si>
  <si>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</si>
  <si>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</si>
  <si>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</si>
  <si>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</si>
  <si>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</si>
  <si>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</si>
  <si>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</si>
  <si>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</si>
  <si>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</si>
  <si>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</si>
  <si>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</si>
  <si>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</si>
  <si>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</si>
  <si>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</si>
  <si>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</si>
  <si>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</si>
  <si>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</si>
  <si>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</si>
  <si>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</si>
  <si>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</si>
  <si>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 xmlns="http://schemas.openxmlformats.org/spreadsheetml/2006/main">
      <t xml:space="preserve">NOTE: </t>
    </r>
    <r xmlns="http://schemas.openxmlformats.org/spreadsheetml/2006/main"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</si>
  <si>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 xmlns="http://schemas.openxmlformats.org/spreadsheetml/2006/main">
      <t xml:space="preserve">1 </t>
    </r>
    <r xmlns="http://schemas.openxmlformats.org/spreadsheetml/2006/main">
      <rPr>
        <sz val="8"/>
        <color indexed="8"/>
        <rFont val="Arial"/>
        <family val="2"/>
      </rPr>
      <t>PSO = Pretrial Services Officer.</t>
    </r>
  </si>
  <si>
    <r xmlns="http://schemas.openxmlformats.org/spreadsheetml/2006/main">
      <t xml:space="preserve">2 </t>
    </r>
    <r xmlns="http://schemas.openxmlformats.org/spreadsheetml/2006/main">
      <rPr>
        <sz val="8"/>
        <color indexed="8"/>
        <rFont val="Arial"/>
        <family val="2"/>
      </rPr>
      <t>AUSA = Assistant U.S. Attorney.</t>
    </r>
  </si>
  <si>
    <r xmlns="http://schemas.openxmlformats.org/spreadsheetml/2006/main">
      <t>3</t>
    </r>
    <r xmlns="http://schemas.openxmlformats.org/spreadsheetml/2006/main">
      <rPr>
        <sz val="8"/>
        <rFont val="Arial"/>
        <family val="2"/>
      </rPr>
      <t xml:space="preserve"> Excludes dismissals and cases in which release is not possible within 90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</si>
</sst>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0"/>
      <name val="Arial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4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6" applyFont="1" fillId="0" applyFill="1" borderId="0" applyBorder="1" xfId="2"/>
    <xf numFmtId="0" applyNumberFormat="1" fontId="0" applyFont="1" fillId="0" applyFill="1" borderId="0" applyBorder="1" xfId="0"/>
    <xf numFmtId="0" applyNumberFormat="1" fontId="3" applyFont="1" fillId="0" applyFill="1" borderId="2" applyBorder="1" xfId="0">
      <alignment horizontal="center"/>
    </xf>
    <xf numFmtId="0" applyNumberFormat="1" fontId="3" applyFont="1" fillId="0" applyFill="1" borderId="2" applyBorder="1" xfId="0">
      <alignment horizontal="center" wrapText="1"/>
    </xf>
    <xf numFmtId="0" applyNumberFormat="1" fontId="3" applyFont="1" fillId="0" applyFill="1" borderId="3" applyBorder="1" xfId="0">
      <alignment horizontal="center"/>
    </xf>
    <xf numFmtId="0" applyNumberFormat="1" fontId="3" applyFont="1" fillId="0" applyFill="1" borderId="3" applyBorder="1" xfId="0">
      <alignment horizontal="center" wrapText="1"/>
    </xf>
    <xf numFmtId="164" applyNumberFormat="1" fontId="0" applyFont="1" fillId="0" applyFill="1" borderId="0" applyBorder="1" xfId="0"/>
    <xf numFmtId="0" applyNumberFormat="1" fontId="0" applyFont="1" fillId="0" applyFill="1" borderId="0" applyBorder="1" xfId="0">
      <alignment horizontal="center"/>
    </xf>
    <xf numFmtId="3" applyNumberFormat="1" fontId="0" applyFont="1" fillId="0" applyFill="1" borderId="0" applyBorder="1" xfId="0">
      <alignment horizontal="right"/>
    </xf>
    <xf numFmtId="164" applyNumberFormat="1" fontId="0" applyFont="1" fillId="0" applyFill="1" borderId="0" applyBorder="1" xfId="0">
      <alignment horizontal="right"/>
    </xf>
    <xf numFmtId="0" applyNumberFormat="1" fontId="1" applyFont="1" fillId="0" applyFill="1" borderId="0" applyBorder="1" xfId="0"/>
    <xf numFmtId="0" applyNumberFormat="1" fontId="3" applyFont="1" fillId="0" applyFill="1" borderId="0" applyBorder="1" xfId="0"/>
    <xf numFmtId="0" applyNumberFormat="1" fontId="0" applyFont="1" fillId="0" applyFill="1" borderId="4" applyBorder="1" xfId="0"/>
    <xf numFmtId="0" applyNumberFormat="1" fontId="9" applyFont="1" fillId="0" applyFill="1" borderId="4" applyBorder="1" xfId="1">
      <alignment horizontal="center"/>
    </xf>
    <xf numFmtId="0" applyNumberFormat="1" fontId="0" applyFont="1" fillId="0" applyFill="1" borderId="4" applyBorder="1" xfId="0">
      <alignment horizontal="center"/>
    </xf>
    <xf numFmtId="0" applyNumberFormat="1" fontId="7" applyFont="1" fillId="0" applyFill="1" borderId="0" applyBorder="1" xfId="1"/>
    <xf numFmtId="0" applyNumberFormat="1" fontId="9" applyFont="1" fillId="0" applyFill="1" borderId="0" applyBorder="1" xfId="1"/>
    <xf numFmtId="0" applyNumberFormat="1" fontId="11" applyFont="1" fillId="0" applyFill="1" borderId="0" applyBorder="1" xfId="1">
      <alignment horizontal="left" wrapText="1"/>
    </xf>
    <xf numFmtId="0" applyNumberFormat="1" fontId="9" applyFont="1" fillId="0" applyFill="1" borderId="0" applyBorder="1" xfId="1">
      <alignment horizontal="center"/>
    </xf>
    <xf numFmtId="0" applyNumberFormat="1" fontId="10" applyFont="1" fillId="0" applyFill="1" borderId="0" applyBorder="1" xfId="1">
      <alignment horizontal="center"/>
    </xf>
    <xf numFmtId="0" applyNumberFormat="1" fontId="4" applyFont="1" fillId="0" applyFill="1" borderId="0" applyBorder="1" xfId="0">
      <alignment horizontal="center"/>
    </xf>
    <xf numFmtId="0" applyNumberFormat="1" fontId="8" applyFont="1" fillId="0" applyFill="1" borderId="0" applyBorder="1" xfId="0"/>
    <xf numFmtId="0" applyNumberFormat="1" fontId="0" applyFont="1" fillId="0" applyFill="1" borderId="0" applyBorder="1" xfId="0"/>
    <xf numFmtId="3" applyNumberFormat="1" fontId="1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3" applyNumberFormat="1" fontId="12" applyFont="1" fillId="0" applyFill="1" borderId="0" applyBorder="1" xfId="2">
      <alignment horizontal="right"/>
    </xf>
    <xf numFmtId="3" applyNumberFormat="1" fontId="3" applyFont="1" fillId="0" applyFill="1" borderId="0" applyBorder="1" xfId="0">
      <alignment horizontal="right"/>
    </xf>
    <xf numFmtId="0" applyNumberFormat="1" fontId="0" applyFont="1" fillId="0" applyFill="1" borderId="0" applyBorder="1" xfId="0"/>
    <xf numFmtId="0" applyNumberFormat="1" fontId="3" applyFont="1" fillId="0" applyFill="1" borderId="8" applyBorder="1" xfId="0">
      <alignment horizontal="center" wrapText="1"/>
    </xf>
    <xf numFmtId="0" applyNumberFormat="1" fontId="3" applyFont="1" fillId="0" applyFill="1" borderId="9" applyBorder="1" xfId="0">
      <alignment horizontal="center" wrapText="1"/>
    </xf>
    <xf numFmtId="0" applyNumberFormat="1" fontId="3" applyFont="1" fillId="0" applyFill="1" borderId="10" applyBorder="1" xfId="0">
      <alignment horizontal="center" wrapText="1"/>
    </xf>
    <xf numFmtId="0" applyNumberFormat="1" fontId="2" applyFont="1" fillId="0" applyFill="1" borderId="0" applyBorder="1" xfId="0">
      <alignment horizontal="left" shrinkToFit="1"/>
    </xf>
    <xf numFmtId="0" applyNumberFormat="1" fontId="2" applyFont="1" fillId="0" applyFill="1" borderId="15" applyBorder="1" xfId="0"/>
    <xf numFmtId="0" applyNumberFormat="1" fontId="13" applyFont="1" fillId="0" applyFill="1" borderId="5" applyBorder="1" xfId="0">
      <alignment horizontal="center" wrapText="1"/>
    </xf>
    <xf numFmtId="0" applyNumberFormat="1" fontId="13" applyFont="1" fillId="0" applyFill="1" borderId="6" applyBorder="1" xfId="0">
      <alignment horizontal="center" wrapText="1"/>
    </xf>
    <xf numFmtId="0" applyNumberFormat="1" fontId="13" applyFont="1" fillId="0" applyFill="1" borderId="7" applyBorder="1" xfId="0">
      <alignment horizontal="center" wrapText="1"/>
    </xf>
    <xf numFmtId="0" applyNumberFormat="1" fontId="11" applyFont="1" fillId="0" applyFill="1" borderId="0" applyBorder="1" xfId="1">
      <alignment horizontal="left" wrapText="1"/>
    </xf>
    <xf numFmtId="0" applyNumberFormat="1" fontId="2" applyFont="1" fillId="0" applyFill="1" borderId="4" applyBorder="1" xfId="0">
      <alignment horizontal="left"/>
    </xf>
    <xf numFmtId="0" applyNumberFormat="1" fontId="2" applyFont="1" fillId="0" applyFill="1" borderId="0" applyBorder="1" xfId="0">
      <alignment horizontal="left"/>
    </xf>
    <xf numFmtId="0" applyNumberFormat="1" fontId="3" applyFont="1" fillId="0" applyFill="1" borderId="1" applyBorder="1" xfId="0">
      <alignment horizontal="center" wrapText="1"/>
    </xf>
    <xf numFmtId="0" applyNumberFormat="1" fontId="3" applyFont="1" fillId="0" applyFill="1" borderId="11" applyBorder="1" xfId="0">
      <alignment horizontal="center" wrapText="1"/>
    </xf>
    <xf numFmtId="0" applyNumberFormat="1" fontId="3" applyFont="1" fillId="0" applyFill="1" borderId="0" applyBorder="1" xfId="0">
      <alignment horizontal="center" wrapText="1"/>
    </xf>
    <xf numFmtId="0" applyNumberFormat="1" fontId="3" applyFont="1" fillId="0" applyFill="1" borderId="12" applyBorder="1" xfId="0">
      <alignment horizontal="center" wrapText="1"/>
    </xf>
    <xf numFmtId="0" applyNumberFormat="1" fontId="3" applyFont="1" fillId="0" applyFill="1" borderId="13" applyBorder="1" xfId="0">
      <alignment horizontal="center" wrapText="1"/>
    </xf>
    <xf numFmtId="0" applyNumberFormat="1" fontId="3" applyFont="1" fillId="0" applyFill="1" borderId="14" applyBorder="1" xfId="0">
      <alignment horizontal="center" wrapText="1"/>
    </xf>
    <xf numFmtId="0" applyNumberFormat="1" fontId="5" applyFont="1" fillId="0" applyFill="1" borderId="5" applyBorder="1" xfId="0">
      <alignment horizontal="center" wrapText="1"/>
    </xf>
    <xf numFmtId="0" applyNumberFormat="1" fontId="5" applyFont="1" fillId="0" applyFill="1" borderId="6" applyBorder="1" xfId="0">
      <alignment horizontal="center" wrapText="1"/>
    </xf>
    <xf numFmtId="0" applyNumberFormat="1" fontId="5" applyFont="1" fillId="0" applyFill="1" borderId="5" applyBorder="1" xfId="0">
      <alignment horizontal="center"/>
    </xf>
    <xf numFmtId="0" applyNumberFormat="1" fontId="5" applyFont="1" fillId="0" applyFill="1" borderId="7" applyBorder="1" xfId="0">
      <alignment horizontal="center"/>
    </xf>
    <xf numFmtId="0" applyNumberFormat="1" fontId="5" applyFont="1" fillId="0" applyFill="1" borderId="6" applyBorder="1" xfId="0">
      <alignment horizontal="center"/>
    </xf>
    <xf numFmtId="0" applyNumberFormat="1" fontId="0" applyFont="1" fillId="0" applyFill="1" borderId="0" applyBorder="1" xfId="0">
      <alignment horizontal="center"/>
    </xf>
    <xf numFmtId="0" applyNumberFormat="1" fontId="5" applyFont="1" fillId="0" applyFill="1" borderId="7" applyBorder="1" xfId="0">
      <alignment horizontal="center" wrapText="1"/>
    </xf>
  </cellXfs>
  <cellStyles count="3">
    <cellStyle name="Normal" xfId="0" builtinId="0"/>
    <cellStyle name="Normal_pretrial_h2_jun2005" xfId="1"/>
    <cellStyle name="Normal_pretrial_h3_jun20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A1944"/>
  <sheetViews>
    <sheetView tabSelected="1" workbookViewId="0">
      <selection sqref="A1:Q1"/>
    </sheetView>
  </sheetViews>
  <sheetFormatPr defaultRowHeight="12.75" x14ac:dyDescent="0.2"/>
  <cols>
    <col min="1" max="2" width="5.7109375" customWidth="1" style="3"/>
    <col min="3" max="3" width="9.140625" customWidth="1" style="3"/>
    <col min="4" max="4" width="8.85546875" customWidth="1" style="3"/>
    <col min="5" max="5" width="8.7109375" customWidth="1" style="3"/>
    <col min="6" max="6" width="8.85546875" customWidth="1" style="3"/>
    <col min="7" max="7" width="8.7109375" customWidth="1" style="3"/>
    <col min="8" max="8" width="8.85546875" customWidth="1" style="3"/>
    <col min="9" max="9" width="8.7109375" customWidth="1" style="3"/>
    <col min="10" max="10" hidden="1" width="8.42578125" customWidth="1" style="3"/>
    <col min="11" max="11" hidden="1" width="10.140625" customWidth="1" style="3"/>
    <col min="12" max="12" width="8.85546875" customWidth="1" style="3"/>
    <col min="13" max="13" width="8.7109375" customWidth="1" style="3"/>
    <col min="14" max="14" width="8.85546875" customWidth="1" style="3"/>
    <col min="15" max="15" width="8.7109375" customWidth="1" style="3"/>
    <col min="16" max="16" width="8.85546875" customWidth="1" style="3"/>
    <col min="17" max="17" width="8.7109375" customWidth="1" style="3"/>
    <col min="18" max="18" hidden="1" width="8.42578125" customWidth="1" style="3"/>
    <col min="19" max="19" hidden="1" width="7.5703125" customWidth="1" style="3"/>
    <col min="20" max="27" width="9.140625" customWidth="1" style="3"/>
  </cols>
  <sheetData>
    <row r="1" ht="16.5" s="29" customForma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ht="15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ht="15.7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40"/>
    </row>
    <row r="4" ht="12.75" customHeight="1">
      <c r="A4" s="41" t="s">
        <v>3</v>
      </c>
      <c r="B4" s="42"/>
      <c r="C4" s="30" t="s">
        <v>4</v>
      </c>
      <c r="D4" s="49" t="s">
        <v>5</v>
      </c>
      <c r="E4" s="50"/>
      <c r="F4" s="50"/>
      <c r="G4" s="50"/>
      <c r="H4" s="50"/>
      <c r="I4" s="50"/>
      <c r="J4" s="50"/>
      <c r="K4" s="51"/>
      <c r="L4" s="49" t="s">
        <v>6</v>
      </c>
      <c r="M4" s="50"/>
      <c r="N4" s="50"/>
      <c r="O4" s="50"/>
      <c r="P4" s="50"/>
      <c r="Q4" s="50"/>
      <c r="R4" s="50"/>
      <c r="S4" s="50"/>
    </row>
    <row r="5" ht="24.75" customHeight="1">
      <c r="A5" s="43"/>
      <c r="B5" s="44"/>
      <c r="C5" s="31"/>
      <c r="D5" s="47" t="s">
        <v>7</v>
      </c>
      <c r="E5" s="48"/>
      <c r="F5" s="53" t="s">
        <v>8</v>
      </c>
      <c r="G5" s="53"/>
      <c r="H5" s="35" t="s">
        <v>9</v>
      </c>
      <c r="I5" s="36"/>
      <c r="J5" s="37" t="s">
        <v>10</v>
      </c>
      <c r="K5" s="36"/>
      <c r="L5" s="35" t="s">
        <v>11</v>
      </c>
      <c r="M5" s="36"/>
      <c r="N5" s="35" t="s">
        <v>8</v>
      </c>
      <c r="O5" s="36"/>
      <c r="P5" s="35" t="s">
        <v>9</v>
      </c>
      <c r="Q5" s="36"/>
      <c r="R5" s="37" t="s">
        <v>10</v>
      </c>
      <c r="S5" s="36"/>
    </row>
    <row r="6" ht="21.75" customHeight="1">
      <c r="A6" s="45"/>
      <c r="B6" s="46"/>
      <c r="C6" s="32"/>
      <c r="D6" s="4" t="s">
        <v>12</v>
      </c>
      <c r="E6" s="4" t="s">
        <v>13</v>
      </c>
      <c r="F6" s="5" t="s">
        <v>12</v>
      </c>
      <c r="G6" s="5" t="s">
        <v>13</v>
      </c>
      <c r="H6" s="6" t="s">
        <v>12</v>
      </c>
      <c r="I6" s="7" t="s">
        <v>13</v>
      </c>
      <c r="J6" s="5" t="s">
        <v>12</v>
      </c>
      <c r="K6" s="4" t="s">
        <v>13</v>
      </c>
      <c r="L6" s="5" t="s">
        <v>12</v>
      </c>
      <c r="M6" s="6" t="s">
        <v>13</v>
      </c>
      <c r="N6" s="5" t="s">
        <v>12</v>
      </c>
      <c r="O6" s="6" t="s">
        <v>13</v>
      </c>
      <c r="P6" s="6" t="s">
        <v>12</v>
      </c>
      <c r="Q6" s="7" t="s">
        <v>13</v>
      </c>
      <c r="R6" s="5" t="s">
        <v>12</v>
      </c>
      <c r="S6" s="6" t="s">
        <v>13</v>
      </c>
    </row>
    <row r="7" ht="14.25" customHeight="1">
      <c r="Q7" s="8"/>
    </row>
    <row r="8">
      <c r="A8" s="52" t="s">
        <v>14</v>
      </c>
      <c r="B8" s="52"/>
      <c r="C8" s="10">
        <f>SUM(C10,C16,C23,C30,C40,C50,C60,C68,C79,C95,C104)</f>
        <v>49583</v>
      </c>
      <c r="D8" s="10">
        <f>SUM(D10,D16,D23,D30,D40,D50,D60,D68,D79,D95,D104)</f>
        <v>43714</v>
      </c>
      <c r="E8" s="11">
        <f>IF(D8=0,".0",D8/C8*100)</f>
        <v>88.163281769961472</v>
      </c>
      <c r="F8" s="10">
        <f>SUM(F10,F16,F23,F30,F40,F50,F60,F68,F79,F95,F104)</f>
        <v>22350</v>
      </c>
      <c r="G8" s="11">
        <f>IF(F8=0,".0",F8/D8*100)</f>
        <v>51.127785148922541</v>
      </c>
      <c r="H8" s="10">
        <f>SUM(H10,H16,H23,H30,H40,H50,H60,H68,H79,H95,H104)</f>
        <v>21364</v>
      </c>
      <c r="I8" s="11">
        <f>IF(H8=0,".0",H8/D8*100)</f>
        <v>48.872214851077459</v>
      </c>
      <c r="J8" s="10">
        <f>SUM(J10,J16,J23,J30,J40,J50,J60,J68,J79,J95,J104)</f>
        <v>0</v>
      </c>
      <c r="K8" s="11" t="str">
        <f>IF(J8=0,".0",J8/D8*100)</f>
        <v>.0</v>
      </c>
      <c r="L8" s="10">
        <f>SUM(L10,L16,L23,L30,L40,L50,L60,L68,L79,L95,L104)</f>
        <v>43488</v>
      </c>
      <c r="M8" s="11">
        <f>IF(L8=0,".0",L8/C8*100)</f>
        <v>87.707480386422759</v>
      </c>
      <c r="N8" s="10">
        <f>SUM(N10,N16,N23,N30,N40,N50,N60,N68,N79,N95,N104)</f>
        <v>27788</v>
      </c>
      <c r="O8" s="11">
        <f>IF(N8=0,".0",N8/L8*100)</f>
        <v>63.898086828550404</v>
      </c>
      <c r="P8" s="10">
        <f>SUM(P10,P16,P23,P30,P40,P50,P60,P68,P79,P95,P104)</f>
        <v>15700</v>
      </c>
      <c r="Q8" s="11">
        <f>IF(P8=0,".0",P8/L8*100)</f>
        <v>36.101913171449596</v>
      </c>
      <c r="R8" s="10">
        <f>SUM(R10,R16,R23,R30,R40,R50,R60,R68,R79,R95,R104)</f>
        <v>0</v>
      </c>
      <c r="S8" s="11" t="str">
        <f>IF(R8=0,".0",R8/L8*100)</f>
        <v>.0</v>
      </c>
    </row>
    <row r="9">
      <c r="C9" s="25"/>
      <c r="D9" s="10"/>
      <c r="E9" s="26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</row>
    <row r="10" ht="21" customHeight="1">
      <c r="A10" s="12" t="s">
        <v>15</v>
      </c>
      <c r="B10" s="12"/>
      <c r="C10" s="10">
        <f>SUM(C11:C15)</f>
        <v>1506</v>
      </c>
      <c r="D10" s="10">
        <f>SUM(D11:D15)</f>
        <v>1355</v>
      </c>
      <c r="E10" s="11">
        <f>IF(D10=0,".0",D10/C10*100)</f>
        <v>89.9734395750332</v>
      </c>
      <c r="F10" s="10">
        <f>SUM(F11:F15)</f>
        <v>640</v>
      </c>
      <c r="G10" s="11">
        <f ref="G10:G73" t="shared" si="0">IF(F10=0,".0",F10/D10*100)</f>
        <v>47.232472324723247</v>
      </c>
      <c r="H10" s="10">
        <f>SUM(H11:H15)</f>
        <v>715</v>
      </c>
      <c r="I10" s="11">
        <f ref="I10:I73" t="shared" si="1">IF(H10=0,".0",H10/D10*100)</f>
        <v>52.767527675276746</v>
      </c>
      <c r="J10" s="10">
        <f>SUM(J11:J15)</f>
        <v>0</v>
      </c>
      <c r="K10" s="11" t="str">
        <f ref="K10:K73" t="shared" si="2">IF(J10=0,".0",J10/D10*100)</f>
        <v>.0</v>
      </c>
      <c r="L10" s="10">
        <f>SUM(L11:L15)</f>
        <v>1352</v>
      </c>
      <c r="M10" s="11">
        <f ref="M10:M73" t="shared" si="3">IF(L10=0,".0",L10/C10*100)</f>
        <v>89.7742363877822</v>
      </c>
      <c r="N10" s="10">
        <f>SUM(N11:N15)</f>
        <v>894</v>
      </c>
      <c r="O10" s="11">
        <f ref="O10:O73" t="shared" si="4">IF(N10=0,".0",N10/L10*100)</f>
        <v>66.124260355029591</v>
      </c>
      <c r="P10" s="10">
        <f>SUM(P11:P15)</f>
        <v>458</v>
      </c>
      <c r="Q10" s="11">
        <f ref="Q10:Q73" t="shared" si="5">IF(P10=0,".0",P10/L10*100)</f>
        <v>33.875739644970416</v>
      </c>
      <c r="R10" s="10">
        <f>SUM(R11:R15)</f>
        <v>0</v>
      </c>
      <c r="S10" s="11" t="str">
        <f ref="S10:S73" t="shared" si="6">IF(R10=0,".0",R10/L10*100)</f>
        <v>.0</v>
      </c>
    </row>
    <row r="11" ht="21" customHeight="1">
      <c r="A11" s="13"/>
      <c r="B11" s="13" t="s">
        <v>16</v>
      </c>
      <c r="C11" s="25">
        <v>176</v>
      </c>
      <c r="D11" s="10">
        <f>SUM(F11,H11,J11)</f>
        <v>144</v>
      </c>
      <c r="E11" s="11">
        <f ref="E11:E74" t="shared" si="7">IF(D11=0,".0",D11/C11*100)</f>
        <v>81.818181818181827</v>
      </c>
      <c r="F11" s="27">
        <v>57</v>
      </c>
      <c r="G11" s="11">
        <f t="shared" si="0"/>
        <v>39.583333333333329</v>
      </c>
      <c r="H11" s="27">
        <v>87</v>
      </c>
      <c r="I11" s="11">
        <f t="shared" si="1"/>
        <v>60.416666666666664</v>
      </c>
      <c r="J11" s="27"/>
      <c r="K11" s="11" t="str">
        <f t="shared" si="2"/>
        <v>.0</v>
      </c>
      <c r="L11" s="10">
        <f>SUM(N11,P11,R11)</f>
        <v>144</v>
      </c>
      <c r="M11" s="11">
        <f t="shared" si="3"/>
        <v>81.818181818181827</v>
      </c>
      <c r="N11" s="27">
        <v>72</v>
      </c>
      <c r="O11" s="11">
        <f t="shared" si="4"/>
        <v>50</v>
      </c>
      <c r="P11" s="27">
        <v>72</v>
      </c>
      <c r="Q11" s="11">
        <f t="shared" si="5"/>
        <v>50</v>
      </c>
      <c r="R11" s="27"/>
      <c r="S11" s="11" t="str">
        <f t="shared" si="6"/>
        <v>.0</v>
      </c>
    </row>
    <row r="12">
      <c r="A12" s="13"/>
      <c r="B12" s="13" t="s">
        <v>17</v>
      </c>
      <c r="C12" s="25">
        <v>382</v>
      </c>
      <c r="D12" s="10">
        <f>SUM(F12,H12,J12)</f>
        <v>350</v>
      </c>
      <c r="E12" s="11">
        <f t="shared" si="7"/>
        <v>91.623036649214669</v>
      </c>
      <c r="F12" s="27">
        <v>117</v>
      </c>
      <c r="G12" s="11">
        <f t="shared" si="0"/>
        <v>33.428571428571431</v>
      </c>
      <c r="H12" s="27">
        <v>233</v>
      </c>
      <c r="I12" s="11">
        <f t="shared" si="1"/>
        <v>66.571428571428569</v>
      </c>
      <c r="J12" s="27"/>
      <c r="K12" s="11" t="str">
        <f t="shared" si="2"/>
        <v>.0</v>
      </c>
      <c r="L12" s="10">
        <f>SUM(N12,P12,R12)</f>
        <v>348</v>
      </c>
      <c r="M12" s="11">
        <f t="shared" si="3"/>
        <v>91.099476439790578</v>
      </c>
      <c r="N12" s="27">
        <v>163</v>
      </c>
      <c r="O12" s="11">
        <f t="shared" si="4"/>
        <v>46.839080459770116</v>
      </c>
      <c r="P12" s="27">
        <v>185</v>
      </c>
      <c r="Q12" s="11">
        <f t="shared" si="5"/>
        <v>53.160919540229891</v>
      </c>
      <c r="R12" s="27"/>
      <c r="S12" s="11" t="str">
        <f t="shared" si="6"/>
        <v>.0</v>
      </c>
    </row>
    <row r="13">
      <c r="A13" s="13"/>
      <c r="B13" s="13" t="s">
        <v>18</v>
      </c>
      <c r="C13" s="25">
        <v>159</v>
      </c>
      <c r="D13" s="10">
        <f>SUM(F13,H13,J13)</f>
        <v>98</v>
      </c>
      <c r="E13" s="11">
        <f t="shared" si="7"/>
        <v>61.635220125786162</v>
      </c>
      <c r="F13" s="27">
        <v>30</v>
      </c>
      <c r="G13" s="11">
        <f t="shared" si="0"/>
        <v>30.612244897959183</v>
      </c>
      <c r="H13" s="27">
        <v>68</v>
      </c>
      <c r="I13" s="11">
        <f t="shared" si="1"/>
        <v>69.387755102040813</v>
      </c>
      <c r="J13" s="27"/>
      <c r="K13" s="11" t="str">
        <f t="shared" si="2"/>
        <v>.0</v>
      </c>
      <c r="L13" s="10">
        <f>SUM(N13,P13,R13)</f>
        <v>97</v>
      </c>
      <c r="M13" s="11">
        <f t="shared" si="3"/>
        <v>61.0062893081761</v>
      </c>
      <c r="N13" s="27">
        <v>33</v>
      </c>
      <c r="O13" s="11">
        <f t="shared" si="4"/>
        <v>34.020618556701031</v>
      </c>
      <c r="P13" s="27">
        <v>64</v>
      </c>
      <c r="Q13" s="11">
        <f t="shared" si="5"/>
        <v>65.979381443298962</v>
      </c>
      <c r="R13" s="27"/>
      <c r="S13" s="11" t="str">
        <f t="shared" si="6"/>
        <v>.0</v>
      </c>
    </row>
    <row r="14">
      <c r="A14" s="13"/>
      <c r="B14" s="13" t="s">
        <v>19</v>
      </c>
      <c r="C14" s="25">
        <v>98</v>
      </c>
      <c r="D14" s="10">
        <f>SUM(F14,H14,J14)</f>
        <v>86</v>
      </c>
      <c r="E14" s="11">
        <f t="shared" si="7"/>
        <v>87.755102040816325</v>
      </c>
      <c r="F14" s="27">
        <v>39</v>
      </c>
      <c r="G14" s="11">
        <f t="shared" si="0"/>
        <v>45.348837209302324</v>
      </c>
      <c r="H14" s="27">
        <v>47</v>
      </c>
      <c r="I14" s="11">
        <f t="shared" si="1"/>
        <v>54.651162790697668</v>
      </c>
      <c r="J14" s="27"/>
      <c r="K14" s="11" t="str">
        <f t="shared" si="2"/>
        <v>.0</v>
      </c>
      <c r="L14" s="10">
        <f>SUM(N14,P14,R14)</f>
        <v>86</v>
      </c>
      <c r="M14" s="11">
        <f t="shared" si="3"/>
        <v>87.755102040816325</v>
      </c>
      <c r="N14" s="27">
        <v>55</v>
      </c>
      <c r="O14" s="11">
        <f t="shared" si="4"/>
        <v>63.953488372093027</v>
      </c>
      <c r="P14" s="27">
        <v>31</v>
      </c>
      <c r="Q14" s="11">
        <f t="shared" si="5"/>
        <v>36.046511627906973</v>
      </c>
      <c r="R14" s="27"/>
      <c r="S14" s="11" t="str">
        <f t="shared" si="6"/>
        <v>.0</v>
      </c>
    </row>
    <row r="15">
      <c r="A15" s="13"/>
      <c r="B15" s="13" t="s">
        <v>20</v>
      </c>
      <c r="C15" s="25">
        <v>691</v>
      </c>
      <c r="D15" s="10">
        <f>SUM(F15,H15,J15)</f>
        <v>677</v>
      </c>
      <c r="E15" s="11">
        <f t="shared" si="7"/>
        <v>97.9739507959479</v>
      </c>
      <c r="F15" s="27">
        <v>397</v>
      </c>
      <c r="G15" s="11">
        <f t="shared" si="0"/>
        <v>58.641063515509607</v>
      </c>
      <c r="H15" s="27">
        <v>280</v>
      </c>
      <c r="I15" s="11">
        <f t="shared" si="1"/>
        <v>41.3589364844904</v>
      </c>
      <c r="J15" s="27"/>
      <c r="K15" s="11" t="str">
        <f t="shared" si="2"/>
        <v>.0</v>
      </c>
      <c r="L15" s="10">
        <f>SUM(N15,P15,R15)</f>
        <v>677</v>
      </c>
      <c r="M15" s="11">
        <f t="shared" si="3"/>
        <v>97.9739507959479</v>
      </c>
      <c r="N15" s="27">
        <v>571</v>
      </c>
      <c r="O15" s="11">
        <f t="shared" si="4"/>
        <v>84.3426883308715</v>
      </c>
      <c r="P15" s="27">
        <v>106</v>
      </c>
      <c r="Q15" s="11">
        <f t="shared" si="5"/>
        <v>15.657311669128507</v>
      </c>
      <c r="R15" s="27"/>
      <c r="S15" s="11" t="str">
        <f t="shared" si="6"/>
        <v>.0</v>
      </c>
    </row>
    <row r="16" ht="21" customHeight="1">
      <c r="A16" s="12" t="s">
        <v>21</v>
      </c>
      <c r="B16" s="12"/>
      <c r="C16" s="10">
        <f>SUM(C17:C22)</f>
        <v>2859</v>
      </c>
      <c r="D16" s="10">
        <f>SUM(D17:D22)</f>
        <v>2652</v>
      </c>
      <c r="E16" s="11">
        <f t="shared" si="7"/>
        <v>92.759706190975862</v>
      </c>
      <c r="F16" s="10">
        <f>SUM(F17:F22)</f>
        <v>1214</v>
      </c>
      <c r="G16" s="11">
        <f t="shared" si="0"/>
        <v>45.776772247360483</v>
      </c>
      <c r="H16" s="10">
        <f>SUM(H17:H22)</f>
        <v>1438</v>
      </c>
      <c r="I16" s="11">
        <f t="shared" si="1"/>
        <v>54.223227752639517</v>
      </c>
      <c r="J16" s="10">
        <f>SUM(J17:J22)</f>
        <v>0</v>
      </c>
      <c r="K16" s="11" t="str">
        <f t="shared" si="2"/>
        <v>.0</v>
      </c>
      <c r="L16" s="10">
        <f>SUM(L17:L22)</f>
        <v>2679</v>
      </c>
      <c r="M16" s="11">
        <f t="shared" si="3"/>
        <v>93.704092339979013</v>
      </c>
      <c r="N16" s="10">
        <f>SUM(N17:N22)</f>
        <v>1478</v>
      </c>
      <c r="O16" s="11">
        <f t="shared" si="4"/>
        <v>55.1698394923479</v>
      </c>
      <c r="P16" s="10">
        <f>SUM(P17:P22)</f>
        <v>1201</v>
      </c>
      <c r="Q16" s="11">
        <f t="shared" si="5"/>
        <v>44.83016050765211</v>
      </c>
      <c r="R16" s="10">
        <f>SUM(R17:R22)</f>
        <v>0</v>
      </c>
      <c r="S16" s="11" t="str">
        <f t="shared" si="6"/>
        <v>.0</v>
      </c>
    </row>
    <row r="17" ht="21" customHeight="1">
      <c r="A17" s="13"/>
      <c r="B17" s="13" t="s">
        <v>22</v>
      </c>
      <c r="C17" s="25">
        <v>295</v>
      </c>
      <c r="D17" s="10">
        <f ref="D17:D22" t="shared" si="8">SUM(F17,H17,J17)</f>
        <v>251</v>
      </c>
      <c r="E17" s="11">
        <f t="shared" si="7"/>
        <v>85.084745762711862</v>
      </c>
      <c r="F17" s="10">
        <v>125</v>
      </c>
      <c r="G17" s="11">
        <f t="shared" si="0"/>
        <v>49.800796812749006</v>
      </c>
      <c r="H17" s="10">
        <v>126</v>
      </c>
      <c r="I17" s="11">
        <f t="shared" si="1"/>
        <v>50.199203187250994</v>
      </c>
      <c r="J17" s="10"/>
      <c r="K17" s="11" t="str">
        <f t="shared" si="2"/>
        <v>.0</v>
      </c>
      <c r="L17" s="10">
        <f ref="L17:L22" t="shared" si="9">SUM(N17,P17,R17)</f>
        <v>250</v>
      </c>
      <c r="M17" s="11">
        <f t="shared" si="3"/>
        <v>84.7457627118644</v>
      </c>
      <c r="N17" s="10">
        <v>157</v>
      </c>
      <c r="O17" s="11">
        <f t="shared" si="4"/>
        <v>62.8</v>
      </c>
      <c r="P17" s="10">
        <v>93</v>
      </c>
      <c r="Q17" s="11">
        <f t="shared" si="5"/>
        <v>37.2</v>
      </c>
      <c r="R17" s="10"/>
      <c r="S17" s="11" t="str">
        <f t="shared" si="6"/>
        <v>.0</v>
      </c>
    </row>
    <row r="18">
      <c r="A18" s="13"/>
      <c r="B18" s="13" t="s">
        <v>23</v>
      </c>
      <c r="C18" s="25">
        <v>335</v>
      </c>
      <c r="D18" s="10">
        <f t="shared" si="8"/>
        <v>310</v>
      </c>
      <c r="E18" s="11">
        <f t="shared" si="7"/>
        <v>92.537313432835816</v>
      </c>
      <c r="F18" s="10">
        <v>181</v>
      </c>
      <c r="G18" s="11">
        <f t="shared" si="0"/>
        <v>58.387096774193544</v>
      </c>
      <c r="H18" s="10">
        <v>129</v>
      </c>
      <c r="I18" s="11">
        <f t="shared" si="1"/>
        <v>41.612903225806456</v>
      </c>
      <c r="J18" s="10"/>
      <c r="K18" s="11" t="str">
        <f t="shared" si="2"/>
        <v>.0</v>
      </c>
      <c r="L18" s="10">
        <f t="shared" si="9"/>
        <v>308</v>
      </c>
      <c r="M18" s="11">
        <f t="shared" si="3"/>
        <v>91.940298507462686</v>
      </c>
      <c r="N18" s="10">
        <v>194</v>
      </c>
      <c r="O18" s="11">
        <f t="shared" si="4"/>
        <v>62.987012987012989</v>
      </c>
      <c r="P18" s="10">
        <v>114</v>
      </c>
      <c r="Q18" s="11">
        <f t="shared" si="5"/>
        <v>37.012987012987011</v>
      </c>
      <c r="R18" s="10"/>
      <c r="S18" s="11" t="str">
        <f t="shared" si="6"/>
        <v>.0</v>
      </c>
    </row>
    <row r="19">
      <c r="A19" s="13"/>
      <c r="B19" s="13" t="s">
        <v>24</v>
      </c>
      <c r="C19" s="25">
        <v>680</v>
      </c>
      <c r="D19" s="10">
        <f t="shared" si="8"/>
        <v>655</v>
      </c>
      <c r="E19" s="11">
        <f t="shared" si="7"/>
        <v>96.32352941176471</v>
      </c>
      <c r="F19" s="10">
        <v>261</v>
      </c>
      <c r="G19" s="11">
        <f t="shared" si="0"/>
        <v>39.847328244274813</v>
      </c>
      <c r="H19" s="10">
        <v>394</v>
      </c>
      <c r="I19" s="11">
        <f t="shared" si="1"/>
        <v>60.152671755725194</v>
      </c>
      <c r="J19" s="10"/>
      <c r="K19" s="11" t="str">
        <f t="shared" si="2"/>
        <v>.0</v>
      </c>
      <c r="L19" s="10">
        <f t="shared" si="9"/>
        <v>655</v>
      </c>
      <c r="M19" s="11">
        <f t="shared" si="3"/>
        <v>96.32352941176471</v>
      </c>
      <c r="N19" s="10">
        <v>316</v>
      </c>
      <c r="O19" s="11">
        <f t="shared" si="4"/>
        <v>48.2442748091603</v>
      </c>
      <c r="P19" s="10">
        <v>339</v>
      </c>
      <c r="Q19" s="11">
        <f t="shared" si="5"/>
        <v>51.7557251908397</v>
      </c>
      <c r="R19" s="10"/>
      <c r="S19" s="11" t="str">
        <f t="shared" si="6"/>
        <v>.0</v>
      </c>
    </row>
    <row r="20">
      <c r="A20" s="13"/>
      <c r="B20" s="13" t="s">
        <v>25</v>
      </c>
      <c r="C20" s="25">
        <v>1031</v>
      </c>
      <c r="D20" s="10">
        <f t="shared" si="8"/>
        <v>1022</v>
      </c>
      <c r="E20" s="11">
        <f t="shared" si="7"/>
        <v>99.1270611057226</v>
      </c>
      <c r="F20" s="10">
        <v>451</v>
      </c>
      <c r="G20" s="11">
        <f t="shared" si="0"/>
        <v>44.12915851272016</v>
      </c>
      <c r="H20" s="10">
        <v>571</v>
      </c>
      <c r="I20" s="11">
        <f t="shared" si="1"/>
        <v>55.87084148727984</v>
      </c>
      <c r="J20" s="10"/>
      <c r="K20" s="11" t="str">
        <f t="shared" si="2"/>
        <v>.0</v>
      </c>
      <c r="L20" s="10">
        <f t="shared" si="9"/>
        <v>1022</v>
      </c>
      <c r="M20" s="11">
        <f t="shared" si="3"/>
        <v>99.1270611057226</v>
      </c>
      <c r="N20" s="10">
        <v>505</v>
      </c>
      <c r="O20" s="11">
        <f t="shared" si="4"/>
        <v>49.412915851272018</v>
      </c>
      <c r="P20" s="10">
        <v>517</v>
      </c>
      <c r="Q20" s="11">
        <f t="shared" si="5"/>
        <v>50.587084148727989</v>
      </c>
      <c r="R20" s="10"/>
      <c r="S20" s="11" t="str">
        <f t="shared" si="6"/>
        <v>.0</v>
      </c>
    </row>
    <row r="21">
      <c r="A21" s="13"/>
      <c r="B21" s="13" t="s">
        <v>26</v>
      </c>
      <c r="C21" s="25">
        <v>369</v>
      </c>
      <c r="D21" s="10">
        <f t="shared" si="8"/>
        <v>293</v>
      </c>
      <c r="E21" s="11">
        <f t="shared" si="7"/>
        <v>79.403794037940372</v>
      </c>
      <c r="F21" s="10">
        <v>118</v>
      </c>
      <c r="G21" s="11">
        <f t="shared" si="0"/>
        <v>40.273037542662117</v>
      </c>
      <c r="H21" s="10">
        <v>175</v>
      </c>
      <c r="I21" s="11">
        <f t="shared" si="1"/>
        <v>59.726962457337883</v>
      </c>
      <c r="J21" s="10"/>
      <c r="K21" s="11" t="str">
        <f t="shared" si="2"/>
        <v>.0</v>
      </c>
      <c r="L21" s="10">
        <f t="shared" si="9"/>
        <v>322</v>
      </c>
      <c r="M21" s="11">
        <f t="shared" si="3"/>
        <v>87.262872628726285</v>
      </c>
      <c r="N21" s="10">
        <v>215</v>
      </c>
      <c r="O21" s="11">
        <f t="shared" si="4"/>
        <v>66.770186335403722</v>
      </c>
      <c r="P21" s="10">
        <v>107</v>
      </c>
      <c r="Q21" s="11">
        <f t="shared" si="5"/>
        <v>33.229813664596278</v>
      </c>
      <c r="R21" s="10"/>
      <c r="S21" s="11" t="str">
        <f t="shared" si="6"/>
        <v>.0</v>
      </c>
    </row>
    <row r="22">
      <c r="A22" s="13"/>
      <c r="B22" s="13" t="s">
        <v>27</v>
      </c>
      <c r="C22" s="25">
        <v>149</v>
      </c>
      <c r="D22" s="10">
        <f t="shared" si="8"/>
        <v>121</v>
      </c>
      <c r="E22" s="11">
        <f t="shared" si="7"/>
        <v>81.208053691275168</v>
      </c>
      <c r="F22" s="10">
        <v>78</v>
      </c>
      <c r="G22" s="11">
        <f t="shared" si="0"/>
        <v>64.462809917355372</v>
      </c>
      <c r="H22" s="10">
        <v>43</v>
      </c>
      <c r="I22" s="11">
        <f t="shared" si="1"/>
        <v>35.537190082644628</v>
      </c>
      <c r="J22" s="10"/>
      <c r="K22" s="11" t="str">
        <f t="shared" si="2"/>
        <v>.0</v>
      </c>
      <c r="L22" s="10">
        <f t="shared" si="9"/>
        <v>122</v>
      </c>
      <c r="M22" s="11">
        <f t="shared" si="3"/>
        <v>81.87919463087249</v>
      </c>
      <c r="N22" s="10">
        <v>91</v>
      </c>
      <c r="O22" s="11">
        <f t="shared" si="4"/>
        <v>74.590163934426229</v>
      </c>
      <c r="P22" s="10">
        <v>31</v>
      </c>
      <c r="Q22" s="11">
        <f t="shared" si="5"/>
        <v>25.409836065573771</v>
      </c>
      <c r="R22" s="10"/>
      <c r="S22" s="11" t="str">
        <f t="shared" si="6"/>
        <v>.0</v>
      </c>
    </row>
    <row r="23" ht="21" customHeight="1">
      <c r="A23" s="12" t="s">
        <v>28</v>
      </c>
      <c r="B23" s="12"/>
      <c r="C23" s="10">
        <f>SUM(C24:C29)</f>
        <v>2362</v>
      </c>
      <c r="D23" s="10">
        <f>SUM(D24:D29)</f>
        <v>2188</v>
      </c>
      <c r="E23" s="11">
        <f t="shared" si="7"/>
        <v>92.6333615580017</v>
      </c>
      <c r="F23" s="10">
        <f>SUM(F24:F29)</f>
        <v>1029</v>
      </c>
      <c r="G23" s="11">
        <f t="shared" si="0"/>
        <v>47.029250457038394</v>
      </c>
      <c r="H23" s="10">
        <f>SUM(H24:H29)</f>
        <v>1159</v>
      </c>
      <c r="I23" s="11">
        <f t="shared" si="1"/>
        <v>52.970749542961606</v>
      </c>
      <c r="J23" s="10">
        <f>SUM(J24:J29)</f>
        <v>0</v>
      </c>
      <c r="K23" s="11" t="str">
        <f t="shared" si="2"/>
        <v>.0</v>
      </c>
      <c r="L23" s="10">
        <f>SUM(L24:L29)</f>
        <v>2187</v>
      </c>
      <c r="M23" s="11">
        <f t="shared" si="3"/>
        <v>92.591024555461473</v>
      </c>
      <c r="N23" s="10">
        <f>SUM(N24:N29)</f>
        <v>1154</v>
      </c>
      <c r="O23" s="11">
        <f t="shared" si="4"/>
        <v>52.766346593507087</v>
      </c>
      <c r="P23" s="10">
        <f>SUM(P24:P29)</f>
        <v>1033</v>
      </c>
      <c r="Q23" s="11">
        <f t="shared" si="5"/>
        <v>47.233653406492913</v>
      </c>
      <c r="R23" s="10">
        <f>SUM(R24:R29)</f>
        <v>0</v>
      </c>
      <c r="S23" s="11" t="str">
        <f t="shared" si="6"/>
        <v>.0</v>
      </c>
    </row>
    <row r="24" ht="21" customHeight="1">
      <c r="B24" s="13" t="s">
        <v>29</v>
      </c>
      <c r="C24" s="28">
        <v>79</v>
      </c>
      <c r="D24" s="10">
        <f ref="D24:D29" t="shared" si="10">SUM(F24,H24,J24)</f>
        <v>73</v>
      </c>
      <c r="E24" s="11">
        <f t="shared" si="7"/>
        <v>92.405063291139243</v>
      </c>
      <c r="F24" s="10">
        <v>52</v>
      </c>
      <c r="G24" s="11">
        <f t="shared" si="0"/>
        <v>71.232876712328761</v>
      </c>
      <c r="H24" s="10">
        <v>21</v>
      </c>
      <c r="I24" s="11">
        <f t="shared" si="1"/>
        <v>28.767123287671232</v>
      </c>
      <c r="J24" s="10"/>
      <c r="K24" s="11" t="str">
        <f t="shared" si="2"/>
        <v>.0</v>
      </c>
      <c r="L24" s="10">
        <f ref="L24:L29" t="shared" si="11">SUM(N24,P24,R24)</f>
        <v>73</v>
      </c>
      <c r="M24" s="11">
        <f t="shared" si="3"/>
        <v>92.405063291139243</v>
      </c>
      <c r="N24" s="10">
        <v>51</v>
      </c>
      <c r="O24" s="11">
        <f t="shared" si="4"/>
        <v>69.863013698630141</v>
      </c>
      <c r="P24" s="10">
        <v>22</v>
      </c>
      <c r="Q24" s="11">
        <f t="shared" si="5"/>
        <v>30.136986301369863</v>
      </c>
      <c r="R24" s="10"/>
      <c r="S24" s="11" t="str">
        <f t="shared" si="6"/>
        <v>.0</v>
      </c>
    </row>
    <row r="25">
      <c r="A25" s="13"/>
      <c r="B25" s="13" t="s">
        <v>30</v>
      </c>
      <c r="C25" s="28">
        <v>828</v>
      </c>
      <c r="D25" s="10">
        <f t="shared" si="10"/>
        <v>784</v>
      </c>
      <c r="E25" s="11">
        <f t="shared" si="7"/>
        <v>94.685990338164245</v>
      </c>
      <c r="F25" s="10">
        <v>318</v>
      </c>
      <c r="G25" s="11">
        <f t="shared" si="0"/>
        <v>40.561224489795919</v>
      </c>
      <c r="H25" s="10">
        <v>466</v>
      </c>
      <c r="I25" s="11">
        <f t="shared" si="1"/>
        <v>59.438775510204081</v>
      </c>
      <c r="J25" s="10"/>
      <c r="K25" s="11" t="str">
        <f t="shared" si="2"/>
        <v>.0</v>
      </c>
      <c r="L25" s="10">
        <f t="shared" si="11"/>
        <v>784</v>
      </c>
      <c r="M25" s="11">
        <f t="shared" si="3"/>
        <v>94.685990338164245</v>
      </c>
      <c r="N25" s="10">
        <v>354</v>
      </c>
      <c r="O25" s="11">
        <f t="shared" si="4"/>
        <v>45.1530612244898</v>
      </c>
      <c r="P25" s="10">
        <v>430</v>
      </c>
      <c r="Q25" s="11">
        <f t="shared" si="5"/>
        <v>54.8469387755102</v>
      </c>
      <c r="R25" s="10"/>
      <c r="S25" s="11" t="str">
        <f t="shared" si="6"/>
        <v>.0</v>
      </c>
    </row>
    <row r="26">
      <c r="A26" s="13"/>
      <c r="B26" s="13" t="s">
        <v>31</v>
      </c>
      <c r="C26" s="28">
        <v>460</v>
      </c>
      <c r="D26" s="10">
        <f t="shared" si="10"/>
        <v>453</v>
      </c>
      <c r="E26" s="11">
        <f t="shared" si="7"/>
        <v>98.478260869565219</v>
      </c>
      <c r="F26" s="10">
        <v>230</v>
      </c>
      <c r="G26" s="11">
        <f t="shared" si="0"/>
        <v>50.772626931567331</v>
      </c>
      <c r="H26" s="10">
        <v>223</v>
      </c>
      <c r="I26" s="11">
        <f t="shared" si="1"/>
        <v>49.227373068432669</v>
      </c>
      <c r="J26" s="10"/>
      <c r="K26" s="11" t="str">
        <f t="shared" si="2"/>
        <v>.0</v>
      </c>
      <c r="L26" s="10">
        <f t="shared" si="11"/>
        <v>453</v>
      </c>
      <c r="M26" s="11">
        <f t="shared" si="3"/>
        <v>98.478260869565219</v>
      </c>
      <c r="N26" s="10">
        <v>250</v>
      </c>
      <c r="O26" s="11">
        <f t="shared" si="4"/>
        <v>55.187637969094929</v>
      </c>
      <c r="P26" s="10">
        <v>203</v>
      </c>
      <c r="Q26" s="11">
        <f t="shared" si="5"/>
        <v>44.812362030905078</v>
      </c>
      <c r="R26" s="10"/>
      <c r="S26" s="11" t="str">
        <f t="shared" si="6"/>
        <v>.0</v>
      </c>
    </row>
    <row r="27">
      <c r="A27" s="13"/>
      <c r="B27" s="13" t="s">
        <v>32</v>
      </c>
      <c r="C27" s="28">
        <v>458</v>
      </c>
      <c r="D27" s="10">
        <f t="shared" si="10"/>
        <v>377</v>
      </c>
      <c r="E27" s="11">
        <f t="shared" si="7"/>
        <v>82.314410480349338</v>
      </c>
      <c r="F27" s="10">
        <v>238</v>
      </c>
      <c r="G27" s="11">
        <f t="shared" si="0"/>
        <v>63.129973474801062</v>
      </c>
      <c r="H27" s="10">
        <v>139</v>
      </c>
      <c r="I27" s="11">
        <f t="shared" si="1"/>
        <v>36.870026525198938</v>
      </c>
      <c r="J27" s="10"/>
      <c r="K27" s="11" t="str">
        <f t="shared" si="2"/>
        <v>.0</v>
      </c>
      <c r="L27" s="10">
        <f t="shared" si="11"/>
        <v>377</v>
      </c>
      <c r="M27" s="11">
        <f t="shared" si="3"/>
        <v>82.314410480349338</v>
      </c>
      <c r="N27" s="10">
        <v>249</v>
      </c>
      <c r="O27" s="11">
        <f t="shared" si="4"/>
        <v>66.047745358090182</v>
      </c>
      <c r="P27" s="10">
        <v>128</v>
      </c>
      <c r="Q27" s="11">
        <f t="shared" si="5"/>
        <v>33.952254641909811</v>
      </c>
      <c r="R27" s="10"/>
      <c r="S27" s="11" t="str">
        <f t="shared" si="6"/>
        <v>.0</v>
      </c>
    </row>
    <row r="28">
      <c r="A28" s="13"/>
      <c r="B28" s="13" t="s">
        <v>33</v>
      </c>
      <c r="C28" s="28">
        <v>482</v>
      </c>
      <c r="D28" s="10">
        <f t="shared" si="10"/>
        <v>458</v>
      </c>
      <c r="E28" s="11">
        <f t="shared" si="7"/>
        <v>95.0207468879668</v>
      </c>
      <c r="F28" s="10">
        <v>182</v>
      </c>
      <c r="G28" s="11">
        <f t="shared" si="0"/>
        <v>39.737991266375545</v>
      </c>
      <c r="H28" s="10">
        <v>276</v>
      </c>
      <c r="I28" s="11">
        <f t="shared" si="1"/>
        <v>60.262008733624448</v>
      </c>
      <c r="J28" s="10"/>
      <c r="K28" s="11" t="str">
        <f t="shared" si="2"/>
        <v>.0</v>
      </c>
      <c r="L28" s="10">
        <f t="shared" si="11"/>
        <v>457</v>
      </c>
      <c r="M28" s="11">
        <f t="shared" si="3"/>
        <v>94.813278008298752</v>
      </c>
      <c r="N28" s="10">
        <v>224</v>
      </c>
      <c r="O28" s="11">
        <f t="shared" si="4"/>
        <v>49.015317286652078</v>
      </c>
      <c r="P28" s="10">
        <v>233</v>
      </c>
      <c r="Q28" s="11">
        <f t="shared" si="5"/>
        <v>50.984682713347915</v>
      </c>
      <c r="R28" s="10"/>
      <c r="S28" s="11" t="str">
        <f t="shared" si="6"/>
        <v>.0</v>
      </c>
    </row>
    <row r="29">
      <c r="A29" s="13"/>
      <c r="B29" s="13" t="s">
        <v>34</v>
      </c>
      <c r="C29" s="28">
        <v>55</v>
      </c>
      <c r="D29" s="10">
        <f t="shared" si="10"/>
        <v>43</v>
      </c>
      <c r="E29" s="11">
        <f t="shared" si="7"/>
        <v>78.181818181818187</v>
      </c>
      <c r="F29" s="10">
        <v>9</v>
      </c>
      <c r="G29" s="11">
        <f t="shared" si="0"/>
        <v>20.930232558139537</v>
      </c>
      <c r="H29" s="10">
        <v>34</v>
      </c>
      <c r="I29" s="11">
        <f t="shared" si="1"/>
        <v>79.069767441860463</v>
      </c>
      <c r="J29" s="10"/>
      <c r="K29" s="11" t="str">
        <f t="shared" si="2"/>
        <v>.0</v>
      </c>
      <c r="L29" s="10">
        <f t="shared" si="11"/>
        <v>43</v>
      </c>
      <c r="M29" s="11">
        <f t="shared" si="3"/>
        <v>78.181818181818187</v>
      </c>
      <c r="N29" s="10">
        <v>26</v>
      </c>
      <c r="O29" s="11">
        <f t="shared" si="4"/>
        <v>60.465116279069761</v>
      </c>
      <c r="P29" s="10">
        <v>17</v>
      </c>
      <c r="Q29" s="11">
        <f t="shared" si="5"/>
        <v>39.534883720930232</v>
      </c>
      <c r="R29" s="10"/>
      <c r="S29" s="11" t="str">
        <f t="shared" si="6"/>
        <v>.0</v>
      </c>
    </row>
    <row r="30" ht="21" customHeight="1">
      <c r="A30" s="12" t="s">
        <v>35</v>
      </c>
      <c r="B30" s="12"/>
      <c r="C30" s="10">
        <f>SUM(C31:C39)</f>
        <v>4071</v>
      </c>
      <c r="D30" s="10">
        <f>SUM(D31:D39)</f>
        <v>3243</v>
      </c>
      <c r="E30" s="11">
        <f t="shared" si="7"/>
        <v>79.66101694915254</v>
      </c>
      <c r="F30" s="10">
        <f>SUM(F31:F39)</f>
        <v>1789</v>
      </c>
      <c r="G30" s="11">
        <f t="shared" si="0"/>
        <v>55.164970706136295</v>
      </c>
      <c r="H30" s="10">
        <f>SUM(H31:H39)</f>
        <v>1454</v>
      </c>
      <c r="I30" s="11">
        <f t="shared" si="1"/>
        <v>44.835029293863705</v>
      </c>
      <c r="J30" s="10">
        <f>SUM(J31:J39)</f>
        <v>0</v>
      </c>
      <c r="K30" s="11" t="str">
        <f t="shared" si="2"/>
        <v>.0</v>
      </c>
      <c r="L30" s="10">
        <f>SUM(L31:L39)</f>
        <v>3163</v>
      </c>
      <c r="M30" s="11">
        <f t="shared" si="3"/>
        <v>77.695897813804962</v>
      </c>
      <c r="N30" s="10">
        <f>SUM(N31:N39)</f>
        <v>2040</v>
      </c>
      <c r="O30" s="11">
        <f t="shared" si="4"/>
        <v>64.495731900094839</v>
      </c>
      <c r="P30" s="10">
        <f>SUM(P31:P39)</f>
        <v>1123</v>
      </c>
      <c r="Q30" s="11">
        <f t="shared" si="5"/>
        <v>35.504268099905154</v>
      </c>
      <c r="R30" s="10">
        <f>SUM(R31:R39)</f>
        <v>0</v>
      </c>
      <c r="S30" s="11" t="str">
        <f t="shared" si="6"/>
        <v>.0</v>
      </c>
    </row>
    <row r="31" ht="21" customHeight="1">
      <c r="A31" s="13"/>
      <c r="B31" s="13" t="s">
        <v>36</v>
      </c>
      <c r="C31" s="28">
        <v>408</v>
      </c>
      <c r="D31" s="10">
        <f ref="D31:D39" t="shared" si="12">SUM(F31,H31,J31)</f>
        <v>379</v>
      </c>
      <c r="E31" s="11">
        <f t="shared" si="7"/>
        <v>92.8921568627451</v>
      </c>
      <c r="F31" s="10">
        <v>180</v>
      </c>
      <c r="G31" s="11">
        <f t="shared" si="0"/>
        <v>47.4934036939314</v>
      </c>
      <c r="H31" s="10">
        <v>199</v>
      </c>
      <c r="I31" s="11">
        <f t="shared" si="1"/>
        <v>52.5065963060686</v>
      </c>
      <c r="J31" s="10"/>
      <c r="K31" s="11" t="str">
        <f t="shared" si="2"/>
        <v>.0</v>
      </c>
      <c r="L31" s="10">
        <f ref="L31:L39" t="shared" si="13">SUM(N31,P31,R31)</f>
        <v>371</v>
      </c>
      <c r="M31" s="11">
        <f t="shared" si="3"/>
        <v>90.931372549019613</v>
      </c>
      <c r="N31" s="10">
        <v>199</v>
      </c>
      <c r="O31" s="11">
        <f t="shared" si="4"/>
        <v>53.63881401617251</v>
      </c>
      <c r="P31" s="10">
        <v>172</v>
      </c>
      <c r="Q31" s="11">
        <f t="shared" si="5"/>
        <v>46.36118598382749</v>
      </c>
      <c r="R31" s="10"/>
      <c r="S31" s="11" t="str">
        <f t="shared" si="6"/>
        <v>.0</v>
      </c>
    </row>
    <row r="32">
      <c r="A32" s="13"/>
      <c r="B32" s="13" t="s">
        <v>37</v>
      </c>
      <c r="C32" s="28">
        <v>746</v>
      </c>
      <c r="D32" s="10">
        <f t="shared" si="12"/>
        <v>509</v>
      </c>
      <c r="E32" s="11">
        <f t="shared" si="7"/>
        <v>68.230563002680967</v>
      </c>
      <c r="F32" s="10">
        <v>323</v>
      </c>
      <c r="G32" s="11">
        <f t="shared" si="0"/>
        <v>63.457760314341847</v>
      </c>
      <c r="H32" s="10">
        <v>186</v>
      </c>
      <c r="I32" s="11">
        <f t="shared" si="1"/>
        <v>36.542239685658153</v>
      </c>
      <c r="J32" s="10"/>
      <c r="K32" s="11" t="str">
        <f t="shared" si="2"/>
        <v>.0</v>
      </c>
      <c r="L32" s="10">
        <f t="shared" si="13"/>
        <v>508</v>
      </c>
      <c r="M32" s="11">
        <f t="shared" si="3"/>
        <v>68.096514745308312</v>
      </c>
      <c r="N32" s="10">
        <v>385</v>
      </c>
      <c r="O32" s="11">
        <f t="shared" si="4"/>
        <v>75.787401574803141</v>
      </c>
      <c r="P32" s="10">
        <v>123</v>
      </c>
      <c r="Q32" s="11">
        <f t="shared" si="5"/>
        <v>24.212598425196848</v>
      </c>
      <c r="R32" s="10"/>
      <c r="S32" s="11" t="str">
        <f t="shared" si="6"/>
        <v>.0</v>
      </c>
    </row>
    <row r="33">
      <c r="A33" s="13"/>
      <c r="B33" s="13" t="s">
        <v>38</v>
      </c>
      <c r="C33" s="28">
        <v>301</v>
      </c>
      <c r="D33" s="10">
        <f t="shared" si="12"/>
        <v>289</v>
      </c>
      <c r="E33" s="11">
        <f t="shared" si="7"/>
        <v>96.013289036544847</v>
      </c>
      <c r="F33" s="10">
        <v>194</v>
      </c>
      <c r="G33" s="11">
        <f t="shared" si="0"/>
        <v>67.1280276816609</v>
      </c>
      <c r="H33" s="10">
        <v>95</v>
      </c>
      <c r="I33" s="11">
        <f t="shared" si="1"/>
        <v>32.8719723183391</v>
      </c>
      <c r="J33" s="10"/>
      <c r="K33" s="11" t="str">
        <f t="shared" si="2"/>
        <v>.0</v>
      </c>
      <c r="L33" s="10">
        <f t="shared" si="13"/>
        <v>289</v>
      </c>
      <c r="M33" s="11">
        <f t="shared" si="3"/>
        <v>96.013289036544847</v>
      </c>
      <c r="N33" s="10">
        <v>210</v>
      </c>
      <c r="O33" s="11">
        <f t="shared" si="4"/>
        <v>72.664359861591691</v>
      </c>
      <c r="P33" s="10">
        <v>79</v>
      </c>
      <c r="Q33" s="11">
        <f t="shared" si="5"/>
        <v>27.335640138408309</v>
      </c>
      <c r="R33" s="10"/>
      <c r="S33" s="11" t="str">
        <f t="shared" si="6"/>
        <v>.0</v>
      </c>
    </row>
    <row r="34">
      <c r="A34" s="13"/>
      <c r="B34" s="13" t="s">
        <v>39</v>
      </c>
      <c r="C34" s="28">
        <v>400</v>
      </c>
      <c r="D34" s="10">
        <f t="shared" si="12"/>
        <v>378</v>
      </c>
      <c r="E34" s="11">
        <f t="shared" si="7"/>
        <v>94.5</v>
      </c>
      <c r="F34" s="10">
        <v>241</v>
      </c>
      <c r="G34" s="11">
        <f t="shared" si="0"/>
        <v>63.756613756613753</v>
      </c>
      <c r="H34" s="10">
        <v>137</v>
      </c>
      <c r="I34" s="11">
        <f t="shared" si="1"/>
        <v>36.243386243386247</v>
      </c>
      <c r="J34" s="10"/>
      <c r="K34" s="11" t="str">
        <f t="shared" si="2"/>
        <v>.0</v>
      </c>
      <c r="L34" s="10">
        <f t="shared" si="13"/>
        <v>379</v>
      </c>
      <c r="M34" s="11">
        <f t="shared" si="3"/>
        <v>94.75</v>
      </c>
      <c r="N34" s="10">
        <v>263</v>
      </c>
      <c r="O34" s="11">
        <f t="shared" si="4"/>
        <v>69.393139841688651</v>
      </c>
      <c r="P34" s="10">
        <v>116</v>
      </c>
      <c r="Q34" s="11">
        <f t="shared" si="5"/>
        <v>30.606860158311346</v>
      </c>
      <c r="R34" s="10"/>
      <c r="S34" s="11" t="str">
        <f t="shared" si="6"/>
        <v>.0</v>
      </c>
    </row>
    <row r="35">
      <c r="A35" s="13"/>
      <c r="B35" s="13" t="s">
        <v>40</v>
      </c>
      <c r="C35" s="28">
        <v>623</v>
      </c>
      <c r="D35" s="10">
        <f t="shared" si="12"/>
        <v>476</v>
      </c>
      <c r="E35" s="11">
        <f t="shared" si="7"/>
        <v>76.404494382022463</v>
      </c>
      <c r="F35" s="10">
        <v>260</v>
      </c>
      <c r="G35" s="11">
        <f t="shared" si="0"/>
        <v>54.621848739495796</v>
      </c>
      <c r="H35" s="10">
        <v>216</v>
      </c>
      <c r="I35" s="11">
        <f t="shared" si="1"/>
        <v>45.378151260504204</v>
      </c>
      <c r="J35" s="10"/>
      <c r="K35" s="11" t="str">
        <f t="shared" si="2"/>
        <v>.0</v>
      </c>
      <c r="L35" s="10">
        <f t="shared" si="13"/>
        <v>454</v>
      </c>
      <c r="M35" s="11">
        <f t="shared" si="3"/>
        <v>72.873194221508825</v>
      </c>
      <c r="N35" s="10">
        <v>283</v>
      </c>
      <c r="O35" s="11">
        <f t="shared" si="4"/>
        <v>62.33480176211453</v>
      </c>
      <c r="P35" s="10">
        <v>171</v>
      </c>
      <c r="Q35" s="11">
        <f t="shared" si="5"/>
        <v>37.665198237885463</v>
      </c>
      <c r="R35" s="10"/>
      <c r="S35" s="11" t="str">
        <f t="shared" si="6"/>
        <v>.0</v>
      </c>
    </row>
    <row r="36">
      <c r="A36" s="13"/>
      <c r="B36" s="13" t="s">
        <v>41</v>
      </c>
      <c r="C36" s="28">
        <v>809</v>
      </c>
      <c r="D36" s="10">
        <f t="shared" si="12"/>
        <v>594</v>
      </c>
      <c r="E36" s="11">
        <f t="shared" si="7"/>
        <v>73.423980222496908</v>
      </c>
      <c r="F36" s="10">
        <v>259</v>
      </c>
      <c r="G36" s="11">
        <f t="shared" si="0"/>
        <v>43.602693602693606</v>
      </c>
      <c r="H36" s="10">
        <v>335</v>
      </c>
      <c r="I36" s="11">
        <f t="shared" si="1"/>
        <v>56.3973063973064</v>
      </c>
      <c r="J36" s="10"/>
      <c r="K36" s="11" t="str">
        <f t="shared" si="2"/>
        <v>.0</v>
      </c>
      <c r="L36" s="10">
        <f t="shared" si="13"/>
        <v>544</v>
      </c>
      <c r="M36" s="11">
        <f t="shared" si="3"/>
        <v>67.243510506798515</v>
      </c>
      <c r="N36" s="10">
        <v>346</v>
      </c>
      <c r="O36" s="11">
        <f t="shared" si="4"/>
        <v>63.602941176470587</v>
      </c>
      <c r="P36" s="10">
        <v>198</v>
      </c>
      <c r="Q36" s="11">
        <f t="shared" si="5"/>
        <v>36.397058823529413</v>
      </c>
      <c r="R36" s="10"/>
      <c r="S36" s="11" t="str">
        <f t="shared" si="6"/>
        <v>.0</v>
      </c>
    </row>
    <row r="37">
      <c r="A37" s="13"/>
      <c r="B37" s="13" t="s">
        <v>42</v>
      </c>
      <c r="C37" s="28">
        <v>189</v>
      </c>
      <c r="D37" s="10">
        <f t="shared" si="12"/>
        <v>157</v>
      </c>
      <c r="E37" s="11">
        <f t="shared" si="7"/>
        <v>83.068783068783063</v>
      </c>
      <c r="F37" s="10">
        <v>93</v>
      </c>
      <c r="G37" s="11">
        <f t="shared" si="0"/>
        <v>59.235668789808912</v>
      </c>
      <c r="H37" s="10">
        <v>64</v>
      </c>
      <c r="I37" s="11">
        <f t="shared" si="1"/>
        <v>40.764331210191088</v>
      </c>
      <c r="J37" s="10"/>
      <c r="K37" s="11" t="str">
        <f t="shared" si="2"/>
        <v>.0</v>
      </c>
      <c r="L37" s="10">
        <f t="shared" si="13"/>
        <v>153</v>
      </c>
      <c r="M37" s="11">
        <f t="shared" si="3"/>
        <v>80.952380952380949</v>
      </c>
      <c r="N37" s="10">
        <v>95</v>
      </c>
      <c r="O37" s="11">
        <f t="shared" si="4"/>
        <v>62.091503267973856</v>
      </c>
      <c r="P37" s="10">
        <v>58</v>
      </c>
      <c r="Q37" s="11">
        <f t="shared" si="5"/>
        <v>37.908496732026144</v>
      </c>
      <c r="R37" s="10"/>
      <c r="S37" s="11" t="str">
        <f t="shared" si="6"/>
        <v>.0</v>
      </c>
    </row>
    <row r="38">
      <c r="A38" s="13"/>
      <c r="B38" s="13" t="s">
        <v>43</v>
      </c>
      <c r="C38" s="28">
        <v>310</v>
      </c>
      <c r="D38" s="10">
        <f t="shared" si="12"/>
        <v>247</v>
      </c>
      <c r="E38" s="11">
        <f t="shared" si="7"/>
        <v>79.6774193548387</v>
      </c>
      <c r="F38" s="10">
        <v>114</v>
      </c>
      <c r="G38" s="11">
        <f t="shared" si="0"/>
        <v>46.153846153846153</v>
      </c>
      <c r="H38" s="10">
        <v>133</v>
      </c>
      <c r="I38" s="11">
        <f t="shared" si="1"/>
        <v>53.846153846153847</v>
      </c>
      <c r="J38" s="10"/>
      <c r="K38" s="11" t="str">
        <f t="shared" si="2"/>
        <v>.0</v>
      </c>
      <c r="L38" s="10">
        <f t="shared" si="13"/>
        <v>247</v>
      </c>
      <c r="M38" s="11">
        <f t="shared" si="3"/>
        <v>79.6774193548387</v>
      </c>
      <c r="N38" s="10">
        <v>106</v>
      </c>
      <c r="O38" s="11">
        <f t="shared" si="4"/>
        <v>42.914979757085021</v>
      </c>
      <c r="P38" s="10">
        <v>141</v>
      </c>
      <c r="Q38" s="11">
        <f t="shared" si="5"/>
        <v>57.085020242914972</v>
      </c>
      <c r="R38" s="10"/>
      <c r="S38" s="11" t="str">
        <f t="shared" si="6"/>
        <v>.0</v>
      </c>
    </row>
    <row r="39">
      <c r="A39" s="13"/>
      <c r="B39" s="13" t="s">
        <v>44</v>
      </c>
      <c r="C39" s="28">
        <v>285</v>
      </c>
      <c r="D39" s="10">
        <f t="shared" si="12"/>
        <v>214</v>
      </c>
      <c r="E39" s="11">
        <f t="shared" si="7"/>
        <v>75.087719298245617</v>
      </c>
      <c r="F39" s="10">
        <v>125</v>
      </c>
      <c r="G39" s="11">
        <f t="shared" si="0"/>
        <v>58.411214953271028</v>
      </c>
      <c r="H39" s="10">
        <v>89</v>
      </c>
      <c r="I39" s="11">
        <f t="shared" si="1"/>
        <v>41.588785046728972</v>
      </c>
      <c r="J39" s="10"/>
      <c r="K39" s="11" t="str">
        <f t="shared" si="2"/>
        <v>.0</v>
      </c>
      <c r="L39" s="10">
        <f t="shared" si="13"/>
        <v>218</v>
      </c>
      <c r="M39" s="11">
        <f t="shared" si="3"/>
        <v>76.491228070175438</v>
      </c>
      <c r="N39" s="10">
        <v>153</v>
      </c>
      <c r="O39" s="11">
        <f t="shared" si="4"/>
        <v>70.183486238532112</v>
      </c>
      <c r="P39" s="10">
        <v>65</v>
      </c>
      <c r="Q39" s="11">
        <f t="shared" si="5"/>
        <v>29.816513761467888</v>
      </c>
      <c r="R39" s="10"/>
      <c r="S39" s="11" t="str">
        <f t="shared" si="6"/>
        <v>.0</v>
      </c>
    </row>
    <row r="40" ht="21" customHeight="1">
      <c r="A40" s="12" t="s">
        <v>45</v>
      </c>
      <c r="B40" s="12"/>
      <c r="C40" s="10">
        <f>SUM(C41:C49)</f>
        <v>8704</v>
      </c>
      <c r="D40" s="10">
        <f>SUM(D41:D49)</f>
        <v>7946</v>
      </c>
      <c r="E40" s="11">
        <f t="shared" si="7"/>
        <v>91.291360294117652</v>
      </c>
      <c r="F40" s="10">
        <f>SUM(F41:F49)</f>
        <v>4102</v>
      </c>
      <c r="G40" s="11">
        <f t="shared" si="0"/>
        <v>51.623458343820793</v>
      </c>
      <c r="H40" s="10">
        <f>SUM(H41:H49)</f>
        <v>3844</v>
      </c>
      <c r="I40" s="11">
        <f t="shared" si="1"/>
        <v>48.376541656179214</v>
      </c>
      <c r="J40" s="10">
        <f>SUM(J41:J49)</f>
        <v>0</v>
      </c>
      <c r="K40" s="11" t="str">
        <f t="shared" si="2"/>
        <v>.0</v>
      </c>
      <c r="L40" s="10">
        <f>SUM(L41:L49)</f>
        <v>7780</v>
      </c>
      <c r="M40" s="11">
        <f t="shared" si="3"/>
        <v>89.38419117647058</v>
      </c>
      <c r="N40" s="10">
        <f>SUM(N41:N49)</f>
        <v>5598</v>
      </c>
      <c r="O40" s="11">
        <f t="shared" si="4"/>
        <v>71.953727506426731</v>
      </c>
      <c r="P40" s="10">
        <f>SUM(P41:P49)</f>
        <v>2182</v>
      </c>
      <c r="Q40" s="11">
        <f t="shared" si="5"/>
        <v>28.046272493573266</v>
      </c>
      <c r="R40" s="10">
        <f>SUM(R41:R49)</f>
        <v>0</v>
      </c>
      <c r="S40" s="11" t="str">
        <f t="shared" si="6"/>
        <v>.0</v>
      </c>
    </row>
    <row r="41" ht="21" customHeight="1">
      <c r="A41" s="13"/>
      <c r="B41" s="13" t="s">
        <v>46</v>
      </c>
      <c r="C41" s="28">
        <v>366</v>
      </c>
      <c r="D41" s="10">
        <f ref="D41:D49" t="shared" si="14">SUM(F41,H41,J41)</f>
        <v>346</v>
      </c>
      <c r="E41" s="11">
        <f t="shared" si="7"/>
        <v>94.535519125683066</v>
      </c>
      <c r="F41" s="10">
        <v>198</v>
      </c>
      <c r="G41" s="11">
        <f t="shared" si="0"/>
        <v>57.225433526011557</v>
      </c>
      <c r="H41" s="10">
        <v>148</v>
      </c>
      <c r="I41" s="11">
        <f t="shared" si="1"/>
        <v>42.774566473988443</v>
      </c>
      <c r="J41" s="10"/>
      <c r="K41" s="11" t="str">
        <f t="shared" si="2"/>
        <v>.0</v>
      </c>
      <c r="L41" s="10">
        <f ref="L41:L49" t="shared" si="15">SUM(N41,P41,R41)</f>
        <v>344</v>
      </c>
      <c r="M41" s="11">
        <f t="shared" si="3"/>
        <v>93.989071038251367</v>
      </c>
      <c r="N41" s="10">
        <v>223</v>
      </c>
      <c r="O41" s="11">
        <f t="shared" si="4"/>
        <v>64.825581395348848</v>
      </c>
      <c r="P41" s="10">
        <v>121</v>
      </c>
      <c r="Q41" s="11">
        <f t="shared" si="5"/>
        <v>35.174418604651166</v>
      </c>
      <c r="R41" s="10"/>
      <c r="S41" s="11" t="str">
        <f t="shared" si="6"/>
        <v>.0</v>
      </c>
    </row>
    <row r="42">
      <c r="A42" s="13"/>
      <c r="B42" s="13" t="s">
        <v>47</v>
      </c>
      <c r="C42" s="28">
        <v>102</v>
      </c>
      <c r="D42" s="10">
        <f t="shared" si="14"/>
        <v>85</v>
      </c>
      <c r="E42" s="11">
        <f t="shared" si="7"/>
        <v>83.333333333333343</v>
      </c>
      <c r="F42" s="10">
        <v>44</v>
      </c>
      <c r="G42" s="11">
        <f t="shared" si="0"/>
        <v>51.764705882352949</v>
      </c>
      <c r="H42" s="10">
        <v>41</v>
      </c>
      <c r="I42" s="11">
        <f t="shared" si="1"/>
        <v>48.235294117647058</v>
      </c>
      <c r="J42" s="10"/>
      <c r="K42" s="11" t="str">
        <f t="shared" si="2"/>
        <v>.0</v>
      </c>
      <c r="L42" s="10">
        <f t="shared" si="15"/>
        <v>83</v>
      </c>
      <c r="M42" s="11">
        <f t="shared" si="3"/>
        <v>81.372549019607845</v>
      </c>
      <c r="N42" s="10">
        <v>55</v>
      </c>
      <c r="O42" s="11">
        <f t="shared" si="4"/>
        <v>66.265060240963862</v>
      </c>
      <c r="P42" s="10">
        <v>28</v>
      </c>
      <c r="Q42" s="11">
        <f t="shared" si="5"/>
        <v>33.734939759036145</v>
      </c>
      <c r="R42" s="10"/>
      <c r="S42" s="11" t="str">
        <f t="shared" si="6"/>
        <v>.0</v>
      </c>
    </row>
    <row r="43">
      <c r="A43" s="13"/>
      <c r="B43" s="13" t="s">
        <v>48</v>
      </c>
      <c r="C43" s="28">
        <v>290</v>
      </c>
      <c r="D43" s="10">
        <f t="shared" si="14"/>
        <v>186</v>
      </c>
      <c r="E43" s="11">
        <f t="shared" si="7"/>
        <v>64.137931034482747</v>
      </c>
      <c r="F43" s="10">
        <v>117</v>
      </c>
      <c r="G43" s="11">
        <f t="shared" si="0"/>
        <v>62.903225806451616</v>
      </c>
      <c r="H43" s="10">
        <v>69</v>
      </c>
      <c r="I43" s="11">
        <f t="shared" si="1"/>
        <v>37.096774193548384</v>
      </c>
      <c r="J43" s="10"/>
      <c r="K43" s="11" t="str">
        <f t="shared" si="2"/>
        <v>.0</v>
      </c>
      <c r="L43" s="10">
        <f t="shared" si="15"/>
        <v>162</v>
      </c>
      <c r="M43" s="11">
        <f t="shared" si="3"/>
        <v>55.862068965517238</v>
      </c>
      <c r="N43" s="10">
        <v>108</v>
      </c>
      <c r="O43" s="11">
        <f t="shared" si="4"/>
        <v>66.666666666666657</v>
      </c>
      <c r="P43" s="10">
        <v>54</v>
      </c>
      <c r="Q43" s="11">
        <f t="shared" si="5"/>
        <v>33.333333333333329</v>
      </c>
      <c r="R43" s="10"/>
      <c r="S43" s="11" t="str">
        <f t="shared" si="6"/>
        <v>.0</v>
      </c>
    </row>
    <row r="44">
      <c r="A44" s="13"/>
      <c r="B44" s="13" t="s">
        <v>49</v>
      </c>
      <c r="C44" s="28">
        <v>177</v>
      </c>
      <c r="D44" s="10">
        <f t="shared" si="14"/>
        <v>139</v>
      </c>
      <c r="E44" s="11">
        <f t="shared" si="7"/>
        <v>78.531073446327682</v>
      </c>
      <c r="F44" s="10">
        <v>65</v>
      </c>
      <c r="G44" s="11">
        <f t="shared" si="0"/>
        <v>46.762589928057551</v>
      </c>
      <c r="H44" s="10">
        <v>74</v>
      </c>
      <c r="I44" s="11">
        <f t="shared" si="1"/>
        <v>53.237410071942449</v>
      </c>
      <c r="J44" s="10"/>
      <c r="K44" s="11" t="str">
        <f t="shared" si="2"/>
        <v>.0</v>
      </c>
      <c r="L44" s="10">
        <f t="shared" si="15"/>
        <v>139</v>
      </c>
      <c r="M44" s="11">
        <f t="shared" si="3"/>
        <v>78.531073446327682</v>
      </c>
      <c r="N44" s="10">
        <v>53</v>
      </c>
      <c r="O44" s="11">
        <f t="shared" si="4"/>
        <v>38.1294964028777</v>
      </c>
      <c r="P44" s="10">
        <v>86</v>
      </c>
      <c r="Q44" s="11">
        <f t="shared" si="5"/>
        <v>61.870503597122308</v>
      </c>
      <c r="R44" s="10"/>
      <c r="S44" s="11" t="str">
        <f t="shared" si="6"/>
        <v>.0</v>
      </c>
    </row>
    <row r="45">
      <c r="A45" s="13"/>
      <c r="B45" s="13" t="s">
        <v>50</v>
      </c>
      <c r="C45" s="28">
        <v>335</v>
      </c>
      <c r="D45" s="10">
        <f t="shared" si="14"/>
        <v>264</v>
      </c>
      <c r="E45" s="11">
        <f t="shared" si="7"/>
        <v>78.805970149253739</v>
      </c>
      <c r="F45" s="10">
        <v>196</v>
      </c>
      <c r="G45" s="11">
        <f t="shared" si="0"/>
        <v>74.242424242424249</v>
      </c>
      <c r="H45" s="10">
        <v>68</v>
      </c>
      <c r="I45" s="11">
        <f t="shared" si="1"/>
        <v>25.757575757575758</v>
      </c>
      <c r="J45" s="10"/>
      <c r="K45" s="11" t="str">
        <f t="shared" si="2"/>
        <v>.0</v>
      </c>
      <c r="L45" s="10">
        <f t="shared" si="15"/>
        <v>267</v>
      </c>
      <c r="M45" s="11">
        <f t="shared" si="3"/>
        <v>79.701492537313428</v>
      </c>
      <c r="N45" s="10">
        <v>199</v>
      </c>
      <c r="O45" s="11">
        <f t="shared" si="4"/>
        <v>74.531835205992508</v>
      </c>
      <c r="P45" s="10">
        <v>68</v>
      </c>
      <c r="Q45" s="11">
        <f t="shared" si="5"/>
        <v>25.468164794007492</v>
      </c>
      <c r="R45" s="10"/>
      <c r="S45" s="11" t="str">
        <f t="shared" si="6"/>
        <v>.0</v>
      </c>
    </row>
    <row r="46">
      <c r="A46" s="13"/>
      <c r="B46" s="13" t="s">
        <v>51</v>
      </c>
      <c r="C46" s="28">
        <v>945</v>
      </c>
      <c r="D46" s="10">
        <f t="shared" si="14"/>
        <v>865</v>
      </c>
      <c r="E46" s="11">
        <f t="shared" si="7"/>
        <v>91.534391534391531</v>
      </c>
      <c r="F46" s="10">
        <v>522</v>
      </c>
      <c r="G46" s="11">
        <f t="shared" si="0"/>
        <v>60.346820809248555</v>
      </c>
      <c r="H46" s="10">
        <v>343</v>
      </c>
      <c r="I46" s="11">
        <f t="shared" si="1"/>
        <v>39.653179190751445</v>
      </c>
      <c r="J46" s="10"/>
      <c r="K46" s="11" t="str">
        <f t="shared" si="2"/>
        <v>.0</v>
      </c>
      <c r="L46" s="10">
        <f t="shared" si="15"/>
        <v>847</v>
      </c>
      <c r="M46" s="11">
        <f t="shared" si="3"/>
        <v>89.629629629629619</v>
      </c>
      <c r="N46" s="10">
        <v>655</v>
      </c>
      <c r="O46" s="11">
        <f t="shared" si="4"/>
        <v>77.331759149940964</v>
      </c>
      <c r="P46" s="10">
        <v>192</v>
      </c>
      <c r="Q46" s="11">
        <f t="shared" si="5"/>
        <v>22.668240850059032</v>
      </c>
      <c r="R46" s="10"/>
      <c r="S46" s="11" t="str">
        <f t="shared" si="6"/>
        <v>.0</v>
      </c>
    </row>
    <row r="47">
      <c r="A47" s="13"/>
      <c r="B47" s="13" t="s">
        <v>52</v>
      </c>
      <c r="C47" s="28">
        <v>908</v>
      </c>
      <c r="D47" s="10">
        <f t="shared" si="14"/>
        <v>765</v>
      </c>
      <c r="E47" s="11">
        <f t="shared" si="7"/>
        <v>84.2511013215859</v>
      </c>
      <c r="F47" s="10">
        <v>466</v>
      </c>
      <c r="G47" s="11">
        <f t="shared" si="0"/>
        <v>60.915032679738559</v>
      </c>
      <c r="H47" s="10">
        <v>299</v>
      </c>
      <c r="I47" s="11">
        <f t="shared" si="1"/>
        <v>39.084967320261441</v>
      </c>
      <c r="J47" s="10"/>
      <c r="K47" s="11" t="str">
        <f t="shared" si="2"/>
        <v>.0</v>
      </c>
      <c r="L47" s="10">
        <f t="shared" si="15"/>
        <v>720</v>
      </c>
      <c r="M47" s="11">
        <f t="shared" si="3"/>
        <v>79.295154185022028</v>
      </c>
      <c r="N47" s="10">
        <v>547</v>
      </c>
      <c r="O47" s="11">
        <f t="shared" si="4"/>
        <v>75.972222222222214</v>
      </c>
      <c r="P47" s="10">
        <v>173</v>
      </c>
      <c r="Q47" s="11">
        <f t="shared" si="5"/>
        <v>24.027777777777779</v>
      </c>
      <c r="R47" s="10"/>
      <c r="S47" s="11" t="str">
        <f t="shared" si="6"/>
        <v>.0</v>
      </c>
    </row>
    <row r="48">
      <c r="A48" s="13"/>
      <c r="B48" s="13" t="s">
        <v>53</v>
      </c>
      <c r="C48" s="28">
        <v>2813</v>
      </c>
      <c r="D48" s="10">
        <f t="shared" si="14"/>
        <v>2585</v>
      </c>
      <c r="E48" s="11">
        <f t="shared" si="7"/>
        <v>91.894774262353366</v>
      </c>
      <c r="F48" s="10">
        <v>1428</v>
      </c>
      <c r="G48" s="11">
        <f t="shared" si="0"/>
        <v>55.241779497098641</v>
      </c>
      <c r="H48" s="10">
        <v>1157</v>
      </c>
      <c r="I48" s="11">
        <f t="shared" si="1"/>
        <v>44.758220502901352</v>
      </c>
      <c r="J48" s="10"/>
      <c r="K48" s="11" t="str">
        <f t="shared" si="2"/>
        <v>.0</v>
      </c>
      <c r="L48" s="10">
        <f t="shared" si="15"/>
        <v>2568</v>
      </c>
      <c r="M48" s="11">
        <f t="shared" si="3"/>
        <v>91.290437255599</v>
      </c>
      <c r="N48" s="10">
        <v>1677</v>
      </c>
      <c r="O48" s="11">
        <f t="shared" si="4"/>
        <v>65.303738317757009</v>
      </c>
      <c r="P48" s="10">
        <v>891</v>
      </c>
      <c r="Q48" s="11">
        <f t="shared" si="5"/>
        <v>34.696261682242991</v>
      </c>
      <c r="R48" s="10"/>
      <c r="S48" s="11" t="str">
        <f t="shared" si="6"/>
        <v>.0</v>
      </c>
    </row>
    <row r="49">
      <c r="A49" s="13"/>
      <c r="B49" s="13" t="s">
        <v>54</v>
      </c>
      <c r="C49" s="28">
        <v>2768</v>
      </c>
      <c r="D49" s="10">
        <f t="shared" si="14"/>
        <v>2711</v>
      </c>
      <c r="E49" s="11">
        <f t="shared" si="7"/>
        <v>97.9407514450867</v>
      </c>
      <c r="F49" s="10">
        <v>1066</v>
      </c>
      <c r="G49" s="11">
        <f t="shared" si="0"/>
        <v>39.321283659166362</v>
      </c>
      <c r="H49" s="10">
        <v>1645</v>
      </c>
      <c r="I49" s="11">
        <f t="shared" si="1"/>
        <v>60.678716340833638</v>
      </c>
      <c r="J49" s="10"/>
      <c r="K49" s="11" t="str">
        <f t="shared" si="2"/>
        <v>.0</v>
      </c>
      <c r="L49" s="10">
        <f t="shared" si="15"/>
        <v>2650</v>
      </c>
      <c r="M49" s="11">
        <f t="shared" si="3"/>
        <v>95.736994219653184</v>
      </c>
      <c r="N49" s="10">
        <v>2081</v>
      </c>
      <c r="O49" s="11">
        <f t="shared" si="4"/>
        <v>78.528301886792448</v>
      </c>
      <c r="P49" s="10">
        <v>569</v>
      </c>
      <c r="Q49" s="11">
        <f t="shared" si="5"/>
        <v>21.471698113207545</v>
      </c>
      <c r="R49" s="10"/>
      <c r="S49" s="11" t="str">
        <f t="shared" si="6"/>
        <v>.0</v>
      </c>
    </row>
    <row r="50" ht="21" customHeight="1">
      <c r="A50" s="12" t="s">
        <v>55</v>
      </c>
      <c r="B50" s="12"/>
      <c r="C50" s="10">
        <f>SUM(C51:C59)</f>
        <v>4649</v>
      </c>
      <c r="D50" s="10">
        <f>SUM(D51:D59)</f>
        <v>3917</v>
      </c>
      <c r="E50" s="11">
        <f t="shared" si="7"/>
        <v>84.254678425467844</v>
      </c>
      <c r="F50" s="10">
        <f>SUM(F51:F59)</f>
        <v>2134</v>
      </c>
      <c r="G50" s="11">
        <f t="shared" si="0"/>
        <v>54.480469747255555</v>
      </c>
      <c r="H50" s="10">
        <f>SUM(H51:H59)</f>
        <v>1783</v>
      </c>
      <c r="I50" s="11">
        <f t="shared" si="1"/>
        <v>45.519530252744445</v>
      </c>
      <c r="J50" s="10">
        <f>SUM(J51:J59)</f>
        <v>0</v>
      </c>
      <c r="K50" s="11" t="str">
        <f t="shared" si="2"/>
        <v>.0</v>
      </c>
      <c r="L50" s="10">
        <f>SUM(L51:L59)</f>
        <v>4081</v>
      </c>
      <c r="M50" s="11">
        <f t="shared" si="3"/>
        <v>87.782318778231883</v>
      </c>
      <c r="N50" s="10">
        <f>SUM(N51:N59)</f>
        <v>2606</v>
      </c>
      <c r="O50" s="11">
        <f t="shared" si="4"/>
        <v>63.856897819161972</v>
      </c>
      <c r="P50" s="10">
        <f>SUM(P51:P59)</f>
        <v>1475</v>
      </c>
      <c r="Q50" s="11">
        <f t="shared" si="5"/>
        <v>36.143102180838035</v>
      </c>
      <c r="R50" s="10">
        <f>SUM(R51:R59)</f>
        <v>0</v>
      </c>
      <c r="S50" s="11" t="str">
        <f t="shared" si="6"/>
        <v>.0</v>
      </c>
    </row>
    <row r="51" ht="21" customHeight="1">
      <c r="A51" s="13"/>
      <c r="B51" s="13" t="s">
        <v>56</v>
      </c>
      <c r="C51" s="28">
        <v>447</v>
      </c>
      <c r="D51" s="10">
        <f ref="D51:D59" t="shared" si="16">SUM(F51,H51,J51)</f>
        <v>318</v>
      </c>
      <c r="E51" s="11">
        <f t="shared" si="7"/>
        <v>71.140939597315437</v>
      </c>
      <c r="F51" s="10">
        <v>188</v>
      </c>
      <c r="G51" s="11">
        <f t="shared" si="0"/>
        <v>59.119496855345908</v>
      </c>
      <c r="H51" s="10">
        <v>130</v>
      </c>
      <c r="I51" s="11">
        <f t="shared" si="1"/>
        <v>40.880503144654092</v>
      </c>
      <c r="J51" s="10"/>
      <c r="K51" s="11" t="str">
        <f t="shared" si="2"/>
        <v>.0</v>
      </c>
      <c r="L51" s="10">
        <f ref="L51:L59" t="shared" si="17">SUM(N51,P51,R51)</f>
        <v>320</v>
      </c>
      <c r="M51" s="11">
        <f t="shared" si="3"/>
        <v>71.588366890380314</v>
      </c>
      <c r="N51" s="10">
        <v>198</v>
      </c>
      <c r="O51" s="11">
        <f t="shared" si="4"/>
        <v>61.875</v>
      </c>
      <c r="P51" s="10">
        <v>122</v>
      </c>
      <c r="Q51" s="11">
        <f t="shared" si="5"/>
        <v>38.125</v>
      </c>
      <c r="R51" s="10"/>
      <c r="S51" s="11" t="str">
        <f t="shared" si="6"/>
        <v>.0</v>
      </c>
    </row>
    <row r="52">
      <c r="A52" s="13"/>
      <c r="B52" s="13" t="s">
        <v>57</v>
      </c>
      <c r="C52" s="28">
        <v>319</v>
      </c>
      <c r="D52" s="10">
        <f t="shared" si="16"/>
        <v>267</v>
      </c>
      <c r="E52" s="11">
        <f t="shared" si="7"/>
        <v>83.699059561128536</v>
      </c>
      <c r="F52" s="10">
        <v>145</v>
      </c>
      <c r="G52" s="11">
        <f t="shared" si="0"/>
        <v>54.307116104868911</v>
      </c>
      <c r="H52" s="10">
        <v>122</v>
      </c>
      <c r="I52" s="11">
        <f t="shared" si="1"/>
        <v>45.692883895131089</v>
      </c>
      <c r="J52" s="10"/>
      <c r="K52" s="11" t="str">
        <f t="shared" si="2"/>
        <v>.0</v>
      </c>
      <c r="L52" s="10">
        <f t="shared" si="17"/>
        <v>266</v>
      </c>
      <c r="M52" s="11">
        <f t="shared" si="3"/>
        <v>83.385579937304072</v>
      </c>
      <c r="N52" s="10">
        <v>181</v>
      </c>
      <c r="O52" s="11">
        <f t="shared" si="4"/>
        <v>68.045112781954884</v>
      </c>
      <c r="P52" s="10">
        <v>85</v>
      </c>
      <c r="Q52" s="11">
        <f t="shared" si="5"/>
        <v>31.954887218045116</v>
      </c>
      <c r="R52" s="10"/>
      <c r="S52" s="11" t="str">
        <f t="shared" si="6"/>
        <v>.0</v>
      </c>
    </row>
    <row r="53">
      <c r="A53" s="13"/>
      <c r="B53" s="13" t="s">
        <v>58</v>
      </c>
      <c r="C53" s="28">
        <v>728</v>
      </c>
      <c r="D53" s="10">
        <f t="shared" si="16"/>
        <v>697</v>
      </c>
      <c r="E53" s="11">
        <f t="shared" si="7"/>
        <v>95.741758241758248</v>
      </c>
      <c r="F53" s="10">
        <v>310</v>
      </c>
      <c r="G53" s="11">
        <f t="shared" si="0"/>
        <v>44.476327116212339</v>
      </c>
      <c r="H53" s="10">
        <v>387</v>
      </c>
      <c r="I53" s="11">
        <f t="shared" si="1"/>
        <v>55.523672883787654</v>
      </c>
      <c r="J53" s="10"/>
      <c r="K53" s="11" t="str">
        <f t="shared" si="2"/>
        <v>.0</v>
      </c>
      <c r="L53" s="10">
        <f t="shared" si="17"/>
        <v>697</v>
      </c>
      <c r="M53" s="11">
        <f t="shared" si="3"/>
        <v>95.741758241758248</v>
      </c>
      <c r="N53" s="10">
        <v>371</v>
      </c>
      <c r="O53" s="11">
        <f t="shared" si="4"/>
        <v>53.228120516499274</v>
      </c>
      <c r="P53" s="10">
        <v>326</v>
      </c>
      <c r="Q53" s="11">
        <f t="shared" si="5"/>
        <v>46.771879483500719</v>
      </c>
      <c r="R53" s="10"/>
      <c r="S53" s="11" t="str">
        <f t="shared" si="6"/>
        <v>.0</v>
      </c>
    </row>
    <row r="54">
      <c r="A54" s="13"/>
      <c r="B54" s="13" t="s">
        <v>59</v>
      </c>
      <c r="C54" s="28">
        <v>229</v>
      </c>
      <c r="D54" s="10">
        <f t="shared" si="16"/>
        <v>207</v>
      </c>
      <c r="E54" s="11">
        <f t="shared" si="7"/>
        <v>90.393013100436676</v>
      </c>
      <c r="F54" s="10">
        <v>84</v>
      </c>
      <c r="G54" s="11">
        <f t="shared" si="0"/>
        <v>40.579710144927539</v>
      </c>
      <c r="H54" s="10">
        <v>123</v>
      </c>
      <c r="I54" s="11">
        <f t="shared" si="1"/>
        <v>59.420289855072461</v>
      </c>
      <c r="J54" s="10"/>
      <c r="K54" s="11" t="str">
        <f t="shared" si="2"/>
        <v>.0</v>
      </c>
      <c r="L54" s="10">
        <f t="shared" si="17"/>
        <v>205</v>
      </c>
      <c r="M54" s="11">
        <f t="shared" si="3"/>
        <v>89.519650655021834</v>
      </c>
      <c r="N54" s="10">
        <v>125</v>
      </c>
      <c r="O54" s="11">
        <f t="shared" si="4"/>
        <v>60.975609756097562</v>
      </c>
      <c r="P54" s="10">
        <v>80</v>
      </c>
      <c r="Q54" s="11">
        <f t="shared" si="5"/>
        <v>39.024390243902438</v>
      </c>
      <c r="R54" s="10"/>
      <c r="S54" s="11" t="str">
        <f t="shared" si="6"/>
        <v>.0</v>
      </c>
    </row>
    <row r="55">
      <c r="A55" s="13"/>
      <c r="B55" s="13" t="s">
        <v>60</v>
      </c>
      <c r="C55" s="28">
        <v>758</v>
      </c>
      <c r="D55" s="10">
        <f t="shared" si="16"/>
        <v>688</v>
      </c>
      <c r="E55" s="11">
        <f t="shared" si="7"/>
        <v>90.765171503957788</v>
      </c>
      <c r="F55" s="10">
        <v>328</v>
      </c>
      <c r="G55" s="11">
        <f t="shared" si="0"/>
        <v>47.674418604651166</v>
      </c>
      <c r="H55" s="10">
        <v>360</v>
      </c>
      <c r="I55" s="11">
        <f t="shared" si="1"/>
        <v>52.325581395348841</v>
      </c>
      <c r="J55" s="10"/>
      <c r="K55" s="11" t="str">
        <f t="shared" si="2"/>
        <v>.0</v>
      </c>
      <c r="L55" s="10">
        <f t="shared" si="17"/>
        <v>683</v>
      </c>
      <c r="M55" s="11">
        <f t="shared" si="3"/>
        <v>90.105540897097626</v>
      </c>
      <c r="N55" s="10">
        <v>414</v>
      </c>
      <c r="O55" s="11">
        <f t="shared" si="4"/>
        <v>60.614934114202043</v>
      </c>
      <c r="P55" s="10">
        <v>269</v>
      </c>
      <c r="Q55" s="11">
        <f t="shared" si="5"/>
        <v>39.38506588579795</v>
      </c>
      <c r="R55" s="10"/>
      <c r="S55" s="11" t="str">
        <f t="shared" si="6"/>
        <v>.0</v>
      </c>
    </row>
    <row r="56">
      <c r="A56" s="13"/>
      <c r="B56" s="13" t="s">
        <v>61</v>
      </c>
      <c r="C56" s="28">
        <v>615</v>
      </c>
      <c r="D56" s="10">
        <f t="shared" si="16"/>
        <v>545</v>
      </c>
      <c r="E56" s="11">
        <f t="shared" si="7"/>
        <v>88.6178861788618</v>
      </c>
      <c r="F56" s="10">
        <v>165</v>
      </c>
      <c r="G56" s="11">
        <f t="shared" si="0"/>
        <v>30.275229357798167</v>
      </c>
      <c r="H56" s="10">
        <v>380</v>
      </c>
      <c r="I56" s="11">
        <f t="shared" si="1"/>
        <v>69.724770642201833</v>
      </c>
      <c r="J56" s="10"/>
      <c r="K56" s="11" t="str">
        <f t="shared" si="2"/>
        <v>.0</v>
      </c>
      <c r="L56" s="10">
        <f t="shared" si="17"/>
        <v>542</v>
      </c>
      <c r="M56" s="11">
        <f t="shared" si="3"/>
        <v>88.130081300813018</v>
      </c>
      <c r="N56" s="10">
        <v>257</v>
      </c>
      <c r="O56" s="11">
        <f t="shared" si="4"/>
        <v>47.4169741697417</v>
      </c>
      <c r="P56" s="10">
        <v>285</v>
      </c>
      <c r="Q56" s="11">
        <f t="shared" si="5"/>
        <v>52.5830258302583</v>
      </c>
      <c r="R56" s="10"/>
      <c r="S56" s="11" t="str">
        <f t="shared" si="6"/>
        <v>.0</v>
      </c>
    </row>
    <row r="57">
      <c r="A57" s="13"/>
      <c r="B57" s="13" t="s">
        <v>62</v>
      </c>
      <c r="C57" s="28">
        <v>672</v>
      </c>
      <c r="D57" s="10">
        <f t="shared" si="16"/>
        <v>646</v>
      </c>
      <c r="E57" s="11">
        <f t="shared" si="7"/>
        <v>96.13095238095238</v>
      </c>
      <c r="F57" s="10">
        <v>544</v>
      </c>
      <c r="G57" s="11">
        <f t="shared" si="0"/>
        <v>84.210526315789465</v>
      </c>
      <c r="H57" s="10">
        <v>102</v>
      </c>
      <c r="I57" s="11">
        <f t="shared" si="1"/>
        <v>15.789473684210526</v>
      </c>
      <c r="J57" s="10"/>
      <c r="K57" s="11" t="str">
        <f t="shared" si="2"/>
        <v>.0</v>
      </c>
      <c r="L57" s="10">
        <f t="shared" si="17"/>
        <v>646</v>
      </c>
      <c r="M57" s="11">
        <f t="shared" si="3"/>
        <v>96.13095238095238</v>
      </c>
      <c r="N57" s="10">
        <v>548</v>
      </c>
      <c r="O57" s="11">
        <f t="shared" si="4"/>
        <v>84.829721362229108</v>
      </c>
      <c r="P57" s="10">
        <v>98</v>
      </c>
      <c r="Q57" s="11">
        <f t="shared" si="5"/>
        <v>15.170278637770899</v>
      </c>
      <c r="R57" s="10"/>
      <c r="S57" s="11" t="str">
        <f t="shared" si="6"/>
        <v>.0</v>
      </c>
    </row>
    <row r="58">
      <c r="A58" s="13"/>
      <c r="B58" s="13" t="s">
        <v>63</v>
      </c>
      <c r="C58" s="28">
        <v>399</v>
      </c>
      <c r="D58" s="10">
        <f t="shared" si="16"/>
        <v>158</v>
      </c>
      <c r="E58" s="11">
        <f t="shared" si="7"/>
        <v>39.598997493734331</v>
      </c>
      <c r="F58" s="10">
        <v>133</v>
      </c>
      <c r="G58" s="11">
        <f t="shared" si="0"/>
        <v>84.177215189873422</v>
      </c>
      <c r="H58" s="10">
        <v>25</v>
      </c>
      <c r="I58" s="11">
        <f t="shared" si="1"/>
        <v>15.822784810126583</v>
      </c>
      <c r="J58" s="10"/>
      <c r="K58" s="11" t="str">
        <f t="shared" si="2"/>
        <v>.0</v>
      </c>
      <c r="L58" s="10">
        <f t="shared" si="17"/>
        <v>331</v>
      </c>
      <c r="M58" s="11">
        <f t="shared" si="3"/>
        <v>82.957393483709268</v>
      </c>
      <c r="N58" s="10">
        <v>235</v>
      </c>
      <c r="O58" s="11">
        <f t="shared" si="4"/>
        <v>70.996978851963746</v>
      </c>
      <c r="P58" s="10">
        <v>96</v>
      </c>
      <c r="Q58" s="11">
        <f t="shared" si="5"/>
        <v>29.003021148036257</v>
      </c>
      <c r="R58" s="10"/>
      <c r="S58" s="11" t="str">
        <f t="shared" si="6"/>
        <v>.0</v>
      </c>
    </row>
    <row r="59">
      <c r="A59" s="13"/>
      <c r="B59" s="13" t="s">
        <v>64</v>
      </c>
      <c r="C59" s="28">
        <v>482</v>
      </c>
      <c r="D59" s="10">
        <f t="shared" si="16"/>
        <v>391</v>
      </c>
      <c r="E59" s="11">
        <f t="shared" si="7"/>
        <v>81.120331950207472</v>
      </c>
      <c r="F59" s="10">
        <v>237</v>
      </c>
      <c r="G59" s="11">
        <f t="shared" si="0"/>
        <v>60.613810741687978</v>
      </c>
      <c r="H59" s="10">
        <v>154</v>
      </c>
      <c r="I59" s="11">
        <f t="shared" si="1"/>
        <v>39.386189258312022</v>
      </c>
      <c r="J59" s="10"/>
      <c r="K59" s="11" t="str">
        <f t="shared" si="2"/>
        <v>.0</v>
      </c>
      <c r="L59" s="10">
        <f t="shared" si="17"/>
        <v>391</v>
      </c>
      <c r="M59" s="11">
        <f t="shared" si="3"/>
        <v>81.120331950207472</v>
      </c>
      <c r="N59" s="10">
        <v>277</v>
      </c>
      <c r="O59" s="11">
        <f t="shared" si="4"/>
        <v>70.843989769820965</v>
      </c>
      <c r="P59" s="10">
        <v>114</v>
      </c>
      <c r="Q59" s="11">
        <f t="shared" si="5"/>
        <v>29.156010230179032</v>
      </c>
      <c r="R59" s="10"/>
      <c r="S59" s="11" t="str">
        <f t="shared" si="6"/>
        <v>.0</v>
      </c>
    </row>
    <row r="60" ht="21" customHeight="1">
      <c r="A60" s="12" t="s">
        <v>65</v>
      </c>
      <c r="B60" s="12"/>
      <c r="C60" s="10">
        <f>SUM(C61:C67)</f>
        <v>2238</v>
      </c>
      <c r="D60" s="10">
        <f>SUM(D61:D67)</f>
        <v>1868</v>
      </c>
      <c r="E60" s="11">
        <f t="shared" si="7"/>
        <v>83.467381590706</v>
      </c>
      <c r="F60" s="10">
        <f>SUM(F61:F67)</f>
        <v>1009</v>
      </c>
      <c r="G60" s="11">
        <f t="shared" si="0"/>
        <v>54.014989293361879</v>
      </c>
      <c r="H60" s="10">
        <f>SUM(H61:H67)</f>
        <v>859</v>
      </c>
      <c r="I60" s="11">
        <f t="shared" si="1"/>
        <v>45.985010706638114</v>
      </c>
      <c r="J60" s="10">
        <f>SUM(J61:J67)</f>
        <v>0</v>
      </c>
      <c r="K60" s="11" t="str">
        <f t="shared" si="2"/>
        <v>.0</v>
      </c>
      <c r="L60" s="10">
        <f>SUM(L61:L67)</f>
        <v>1876</v>
      </c>
      <c r="M60" s="11">
        <f t="shared" si="3"/>
        <v>83.8248436103664</v>
      </c>
      <c r="N60" s="10">
        <f>SUM(N61:N67)</f>
        <v>1260</v>
      </c>
      <c r="O60" s="11">
        <f t="shared" si="4"/>
        <v>67.164179104477611</v>
      </c>
      <c r="P60" s="10">
        <f>SUM(P61:P67)</f>
        <v>616</v>
      </c>
      <c r="Q60" s="11">
        <f t="shared" si="5"/>
        <v>32.835820895522389</v>
      </c>
      <c r="R60" s="10">
        <f>SUM(R61:R67)</f>
        <v>0</v>
      </c>
      <c r="S60" s="11" t="str">
        <f t="shared" si="6"/>
        <v>.0</v>
      </c>
    </row>
    <row r="61" ht="21" customHeight="1">
      <c r="A61" s="13"/>
      <c r="B61" s="13" t="s">
        <v>66</v>
      </c>
      <c r="C61" s="28">
        <v>593</v>
      </c>
      <c r="D61" s="10">
        <f ref="D61:D67" t="shared" si="18">SUM(F61,H61,J61)</f>
        <v>549</v>
      </c>
      <c r="E61" s="11">
        <f t="shared" si="7"/>
        <v>92.580101180438447</v>
      </c>
      <c r="F61" s="10">
        <v>196</v>
      </c>
      <c r="G61" s="11">
        <f t="shared" si="0"/>
        <v>35.701275045537336</v>
      </c>
      <c r="H61" s="10">
        <v>353</v>
      </c>
      <c r="I61" s="11">
        <f t="shared" si="1"/>
        <v>64.298724954462656</v>
      </c>
      <c r="J61" s="10"/>
      <c r="K61" s="11" t="str">
        <f t="shared" si="2"/>
        <v>.0</v>
      </c>
      <c r="L61" s="10">
        <f ref="L61:L67" t="shared" si="19">SUM(N61,P61,R61)</f>
        <v>551</v>
      </c>
      <c r="M61" s="11">
        <f t="shared" si="3"/>
        <v>92.917369308600342</v>
      </c>
      <c r="N61" s="10">
        <v>297</v>
      </c>
      <c r="O61" s="11">
        <f t="shared" si="4"/>
        <v>53.901996370235935</v>
      </c>
      <c r="P61" s="10">
        <v>254</v>
      </c>
      <c r="Q61" s="11">
        <f t="shared" si="5"/>
        <v>46.098003629764065</v>
      </c>
      <c r="R61" s="10"/>
      <c r="S61" s="11" t="str">
        <f t="shared" si="6"/>
        <v>.0</v>
      </c>
    </row>
    <row r="62">
      <c r="A62" s="13"/>
      <c r="B62" s="13" t="s">
        <v>67</v>
      </c>
      <c r="C62" s="28">
        <v>235</v>
      </c>
      <c r="D62" s="10">
        <f t="shared" si="18"/>
        <v>212</v>
      </c>
      <c r="E62" s="11">
        <f t="shared" si="7"/>
        <v>90.2127659574468</v>
      </c>
      <c r="F62" s="10">
        <v>168</v>
      </c>
      <c r="G62" s="11">
        <f t="shared" si="0"/>
        <v>79.245283018867923</v>
      </c>
      <c r="H62" s="10">
        <v>44</v>
      </c>
      <c r="I62" s="11">
        <f t="shared" si="1"/>
        <v>20.754716981132077</v>
      </c>
      <c r="J62" s="10"/>
      <c r="K62" s="11" t="str">
        <f t="shared" si="2"/>
        <v>.0</v>
      </c>
      <c r="L62" s="10">
        <f t="shared" si="19"/>
        <v>211</v>
      </c>
      <c r="M62" s="11">
        <f t="shared" si="3"/>
        <v>89.7872340425532</v>
      </c>
      <c r="N62" s="10">
        <v>178</v>
      </c>
      <c r="O62" s="11">
        <f t="shared" si="4"/>
        <v>84.360189573459721</v>
      </c>
      <c r="P62" s="10">
        <v>33</v>
      </c>
      <c r="Q62" s="11">
        <f t="shared" si="5"/>
        <v>15.639810426540285</v>
      </c>
      <c r="R62" s="10"/>
      <c r="S62" s="11" t="str">
        <f t="shared" si="6"/>
        <v>.0</v>
      </c>
    </row>
    <row r="63">
      <c r="A63" s="13"/>
      <c r="B63" s="13" t="s">
        <v>68</v>
      </c>
      <c r="C63" s="28">
        <v>220</v>
      </c>
      <c r="D63" s="10">
        <f t="shared" si="18"/>
        <v>191</v>
      </c>
      <c r="E63" s="11">
        <f t="shared" si="7"/>
        <v>86.818181818181813</v>
      </c>
      <c r="F63" s="10">
        <v>124</v>
      </c>
      <c r="G63" s="11">
        <f t="shared" si="0"/>
        <v>64.921465968586389</v>
      </c>
      <c r="H63" s="10">
        <v>67</v>
      </c>
      <c r="I63" s="11">
        <f t="shared" si="1"/>
        <v>35.078534031413611</v>
      </c>
      <c r="J63" s="10"/>
      <c r="K63" s="11" t="str">
        <f t="shared" si="2"/>
        <v>.0</v>
      </c>
      <c r="L63" s="10">
        <f t="shared" si="19"/>
        <v>191</v>
      </c>
      <c r="M63" s="11">
        <f t="shared" si="3"/>
        <v>86.818181818181813</v>
      </c>
      <c r="N63" s="10">
        <v>147</v>
      </c>
      <c r="O63" s="11">
        <f t="shared" si="4"/>
        <v>76.96335078534031</v>
      </c>
      <c r="P63" s="10">
        <v>44</v>
      </c>
      <c r="Q63" s="11">
        <f t="shared" si="5"/>
        <v>23.036649214659686</v>
      </c>
      <c r="R63" s="10"/>
      <c r="S63" s="11" t="str">
        <f t="shared" si="6"/>
        <v>.0</v>
      </c>
    </row>
    <row r="64">
      <c r="A64" s="13"/>
      <c r="B64" s="13" t="s">
        <v>69</v>
      </c>
      <c r="C64" s="28">
        <v>302</v>
      </c>
      <c r="D64" s="10">
        <f t="shared" si="18"/>
        <v>259</v>
      </c>
      <c r="E64" s="11">
        <f t="shared" si="7"/>
        <v>85.761589403973517</v>
      </c>
      <c r="F64" s="10">
        <v>176</v>
      </c>
      <c r="G64" s="11">
        <f t="shared" si="0"/>
        <v>67.953667953667946</v>
      </c>
      <c r="H64" s="10">
        <v>83</v>
      </c>
      <c r="I64" s="11">
        <f t="shared" si="1"/>
        <v>32.046332046332047</v>
      </c>
      <c r="J64" s="10"/>
      <c r="K64" s="11" t="str">
        <f t="shared" si="2"/>
        <v>.0</v>
      </c>
      <c r="L64" s="10">
        <f t="shared" si="19"/>
        <v>274</v>
      </c>
      <c r="M64" s="11">
        <f t="shared" si="3"/>
        <v>90.728476821192046</v>
      </c>
      <c r="N64" s="10">
        <v>208</v>
      </c>
      <c r="O64" s="11">
        <f t="shared" si="4"/>
        <v>75.912408759124077</v>
      </c>
      <c r="P64" s="10">
        <v>66</v>
      </c>
      <c r="Q64" s="11">
        <f t="shared" si="5"/>
        <v>24.087591240875913</v>
      </c>
      <c r="R64" s="10"/>
      <c r="S64" s="11" t="str">
        <f t="shared" si="6"/>
        <v>.0</v>
      </c>
    </row>
    <row r="65">
      <c r="A65" s="13"/>
      <c r="B65" s="13" t="s">
        <v>70</v>
      </c>
      <c r="C65" s="28">
        <v>421</v>
      </c>
      <c r="D65" s="10">
        <f t="shared" si="18"/>
        <v>347</v>
      </c>
      <c r="E65" s="11">
        <f t="shared" si="7"/>
        <v>82.422802850356291</v>
      </c>
      <c r="F65" s="10">
        <v>220</v>
      </c>
      <c r="G65" s="11">
        <f t="shared" si="0"/>
        <v>63.400576368876081</v>
      </c>
      <c r="H65" s="10">
        <v>127</v>
      </c>
      <c r="I65" s="11">
        <f t="shared" si="1"/>
        <v>36.599423631123919</v>
      </c>
      <c r="J65" s="10"/>
      <c r="K65" s="11" t="str">
        <f t="shared" si="2"/>
        <v>.0</v>
      </c>
      <c r="L65" s="10">
        <f t="shared" si="19"/>
        <v>339</v>
      </c>
      <c r="M65" s="11">
        <f t="shared" si="3"/>
        <v>80.52256532066508</v>
      </c>
      <c r="N65" s="10">
        <v>268</v>
      </c>
      <c r="O65" s="11">
        <f t="shared" si="4"/>
        <v>79.056047197640126</v>
      </c>
      <c r="P65" s="10">
        <v>71</v>
      </c>
      <c r="Q65" s="11">
        <f t="shared" si="5"/>
        <v>20.943952802359885</v>
      </c>
      <c r="R65" s="10"/>
      <c r="S65" s="11" t="str">
        <f t="shared" si="6"/>
        <v>.0</v>
      </c>
    </row>
    <row r="66">
      <c r="A66" s="13"/>
      <c r="B66" s="13" t="s">
        <v>71</v>
      </c>
      <c r="C66" s="28">
        <v>314</v>
      </c>
      <c r="D66" s="10">
        <f t="shared" si="18"/>
        <v>250</v>
      </c>
      <c r="E66" s="11">
        <f t="shared" si="7"/>
        <v>79.617834394904463</v>
      </c>
      <c r="F66" s="10">
        <v>96</v>
      </c>
      <c r="G66" s="11">
        <f t="shared" si="0"/>
        <v>38.4</v>
      </c>
      <c r="H66" s="10">
        <v>154</v>
      </c>
      <c r="I66" s="11">
        <f t="shared" si="1"/>
        <v>61.6</v>
      </c>
      <c r="J66" s="10"/>
      <c r="K66" s="11" t="str">
        <f t="shared" si="2"/>
        <v>.0</v>
      </c>
      <c r="L66" s="10">
        <f t="shared" si="19"/>
        <v>250</v>
      </c>
      <c r="M66" s="11">
        <f t="shared" si="3"/>
        <v>79.617834394904463</v>
      </c>
      <c r="N66" s="10">
        <v>132</v>
      </c>
      <c r="O66" s="11">
        <f t="shared" si="4"/>
        <v>52.800000000000004</v>
      </c>
      <c r="P66" s="10">
        <v>118</v>
      </c>
      <c r="Q66" s="11">
        <f t="shared" si="5"/>
        <v>47.199999999999996</v>
      </c>
      <c r="R66" s="10"/>
      <c r="S66" s="11" t="str">
        <f t="shared" si="6"/>
        <v>.0</v>
      </c>
    </row>
    <row r="67">
      <c r="A67" s="13"/>
      <c r="B67" s="13" t="s">
        <v>72</v>
      </c>
      <c r="C67" s="28">
        <v>153</v>
      </c>
      <c r="D67" s="10">
        <f t="shared" si="18"/>
        <v>60</v>
      </c>
      <c r="E67" s="11">
        <f t="shared" si="7"/>
        <v>39.215686274509807</v>
      </c>
      <c r="F67" s="10">
        <v>29</v>
      </c>
      <c r="G67" s="11">
        <f t="shared" si="0"/>
        <v>48.333333333333336</v>
      </c>
      <c r="H67" s="10">
        <v>31</v>
      </c>
      <c r="I67" s="11">
        <f t="shared" si="1"/>
        <v>51.666666666666671</v>
      </c>
      <c r="J67" s="10"/>
      <c r="K67" s="11" t="str">
        <f t="shared" si="2"/>
        <v>.0</v>
      </c>
      <c r="L67" s="10">
        <f t="shared" si="19"/>
        <v>60</v>
      </c>
      <c r="M67" s="11">
        <f t="shared" si="3"/>
        <v>39.215686274509807</v>
      </c>
      <c r="N67" s="10">
        <v>30</v>
      </c>
      <c r="O67" s="11">
        <f t="shared" si="4"/>
        <v>50</v>
      </c>
      <c r="P67" s="10">
        <v>30</v>
      </c>
      <c r="Q67" s="11">
        <f t="shared" si="5"/>
        <v>50</v>
      </c>
      <c r="R67" s="10"/>
      <c r="S67" s="11" t="str">
        <f t="shared" si="6"/>
        <v>.0</v>
      </c>
    </row>
    <row r="68" ht="21" customHeight="1">
      <c r="A68" s="12" t="s">
        <v>73</v>
      </c>
      <c r="B68" s="12"/>
      <c r="C68" s="10">
        <f>SUM(C69:C78)</f>
        <v>5308</v>
      </c>
      <c r="D68" s="10">
        <f>SUM(D69:D78)</f>
        <v>4609</v>
      </c>
      <c r="E68" s="11">
        <f t="shared" si="7"/>
        <v>86.8311981914092</v>
      </c>
      <c r="F68" s="10">
        <f>SUM(F69:F78)</f>
        <v>2923</v>
      </c>
      <c r="G68" s="11">
        <f t="shared" si="0"/>
        <v>63.419396832284662</v>
      </c>
      <c r="H68" s="10">
        <f>SUM(H69:H78)</f>
        <v>1686</v>
      </c>
      <c r="I68" s="11">
        <f t="shared" si="1"/>
        <v>36.580603167715338</v>
      </c>
      <c r="J68" s="10">
        <f>SUM(J69:J78)</f>
        <v>0</v>
      </c>
      <c r="K68" s="11" t="str">
        <f t="shared" si="2"/>
        <v>.0</v>
      </c>
      <c r="L68" s="10">
        <f>SUM(L69:L78)</f>
        <v>4598</v>
      </c>
      <c r="M68" s="11">
        <f t="shared" si="3"/>
        <v>86.623963828183875</v>
      </c>
      <c r="N68" s="10">
        <f>SUM(N69:N78)</f>
        <v>3404</v>
      </c>
      <c r="O68" s="11">
        <f t="shared" si="4"/>
        <v>74.032187907786</v>
      </c>
      <c r="P68" s="10">
        <f>SUM(P69:P78)</f>
        <v>1194</v>
      </c>
      <c r="Q68" s="11">
        <f t="shared" si="5"/>
        <v>25.967812092214004</v>
      </c>
      <c r="R68" s="10">
        <f>SUM(R69:R78)</f>
        <v>0</v>
      </c>
      <c r="S68" s="11" t="str">
        <f t="shared" si="6"/>
        <v>.0</v>
      </c>
    </row>
    <row r="69" ht="21" customHeight="1">
      <c r="A69" s="13"/>
      <c r="B69" s="13" t="s">
        <v>74</v>
      </c>
      <c r="C69" s="28">
        <v>534</v>
      </c>
      <c r="D69" s="10">
        <f ref="D69:D78" t="shared" si="20">SUM(F69,H69,J69)</f>
        <v>394</v>
      </c>
      <c r="E69" s="11">
        <f t="shared" si="7"/>
        <v>73.782771535580522</v>
      </c>
      <c r="F69" s="10">
        <v>199</v>
      </c>
      <c r="G69" s="11">
        <f t="shared" si="0"/>
        <v>50.507614213197968</v>
      </c>
      <c r="H69" s="10">
        <v>195</v>
      </c>
      <c r="I69" s="11">
        <f t="shared" si="1"/>
        <v>49.492385786802032</v>
      </c>
      <c r="J69" s="10"/>
      <c r="K69" s="11" t="str">
        <f t="shared" si="2"/>
        <v>.0</v>
      </c>
      <c r="L69" s="10">
        <f ref="L69:L78" t="shared" si="21">SUM(N69,P69,R69)</f>
        <v>394</v>
      </c>
      <c r="M69" s="11">
        <f t="shared" si="3"/>
        <v>73.782771535580522</v>
      </c>
      <c r="N69" s="10">
        <v>193</v>
      </c>
      <c r="O69" s="11">
        <f t="shared" si="4"/>
        <v>48.984771573604064</v>
      </c>
      <c r="P69" s="10">
        <v>201</v>
      </c>
      <c r="Q69" s="11">
        <f t="shared" si="5"/>
        <v>51.015228426395943</v>
      </c>
      <c r="R69" s="10"/>
      <c r="S69" s="11" t="str">
        <f t="shared" si="6"/>
        <v>.0</v>
      </c>
    </row>
    <row r="70">
      <c r="A70" s="13"/>
      <c r="B70" s="13" t="s">
        <v>75</v>
      </c>
      <c r="C70" s="28">
        <v>214</v>
      </c>
      <c r="D70" s="10">
        <f t="shared" si="20"/>
        <v>175</v>
      </c>
      <c r="E70" s="11">
        <f t="shared" si="7"/>
        <v>81.775700934579447</v>
      </c>
      <c r="F70" s="10">
        <v>119</v>
      </c>
      <c r="G70" s="11">
        <f t="shared" si="0"/>
        <v>68</v>
      </c>
      <c r="H70" s="10">
        <v>56</v>
      </c>
      <c r="I70" s="11">
        <f t="shared" si="1"/>
        <v>32</v>
      </c>
      <c r="J70" s="10"/>
      <c r="K70" s="11" t="str">
        <f t="shared" si="2"/>
        <v>.0</v>
      </c>
      <c r="L70" s="10">
        <f t="shared" si="21"/>
        <v>175</v>
      </c>
      <c r="M70" s="11">
        <f t="shared" si="3"/>
        <v>81.775700934579447</v>
      </c>
      <c r="N70" s="10">
        <v>120</v>
      </c>
      <c r="O70" s="11">
        <f t="shared" si="4"/>
        <v>68.571428571428569</v>
      </c>
      <c r="P70" s="10">
        <v>55</v>
      </c>
      <c r="Q70" s="11">
        <f t="shared" si="5"/>
        <v>31.428571428571427</v>
      </c>
      <c r="R70" s="10"/>
      <c r="S70" s="11" t="str">
        <f t="shared" si="6"/>
        <v>.0</v>
      </c>
    </row>
    <row r="71">
      <c r="A71" s="13"/>
      <c r="B71" s="13" t="s">
        <v>76</v>
      </c>
      <c r="C71" s="28">
        <v>314</v>
      </c>
      <c r="D71" s="10">
        <f t="shared" si="20"/>
        <v>267</v>
      </c>
      <c r="E71" s="11">
        <f t="shared" si="7"/>
        <v>85.031847133757964</v>
      </c>
      <c r="F71" s="10">
        <v>168</v>
      </c>
      <c r="G71" s="11">
        <f t="shared" si="0"/>
        <v>62.921348314606739</v>
      </c>
      <c r="H71" s="10">
        <v>99</v>
      </c>
      <c r="I71" s="11">
        <f t="shared" si="1"/>
        <v>37.078651685393261</v>
      </c>
      <c r="J71" s="10"/>
      <c r="K71" s="11" t="str">
        <f t="shared" si="2"/>
        <v>.0</v>
      </c>
      <c r="L71" s="10">
        <f t="shared" si="21"/>
        <v>266</v>
      </c>
      <c r="M71" s="11">
        <f t="shared" si="3"/>
        <v>84.713375796178354</v>
      </c>
      <c r="N71" s="10">
        <v>203</v>
      </c>
      <c r="O71" s="11">
        <f t="shared" si="4"/>
        <v>76.31578947368422</v>
      </c>
      <c r="P71" s="10">
        <v>63</v>
      </c>
      <c r="Q71" s="11">
        <f t="shared" si="5"/>
        <v>23.684210526315788</v>
      </c>
      <c r="R71" s="10"/>
      <c r="S71" s="11" t="str">
        <f t="shared" si="6"/>
        <v>.0</v>
      </c>
    </row>
    <row r="72">
      <c r="A72" s="13"/>
      <c r="B72" s="13" t="s">
        <v>77</v>
      </c>
      <c r="C72" s="28">
        <v>421</v>
      </c>
      <c r="D72" s="10">
        <f t="shared" si="20"/>
        <v>383</v>
      </c>
      <c r="E72" s="11">
        <f t="shared" si="7"/>
        <v>90.973871733966746</v>
      </c>
      <c r="F72" s="10">
        <v>253</v>
      </c>
      <c r="G72" s="11">
        <f t="shared" si="0"/>
        <v>66.0574412532637</v>
      </c>
      <c r="H72" s="10">
        <v>130</v>
      </c>
      <c r="I72" s="11">
        <f t="shared" si="1"/>
        <v>33.942558746736289</v>
      </c>
      <c r="J72" s="10"/>
      <c r="K72" s="11" t="str">
        <f t="shared" si="2"/>
        <v>.0</v>
      </c>
      <c r="L72" s="10">
        <f t="shared" si="21"/>
        <v>383</v>
      </c>
      <c r="M72" s="11">
        <f t="shared" si="3"/>
        <v>90.973871733966746</v>
      </c>
      <c r="N72" s="10">
        <v>313</v>
      </c>
      <c r="O72" s="11">
        <f t="shared" si="4"/>
        <v>81.723237597911222</v>
      </c>
      <c r="P72" s="10">
        <v>70</v>
      </c>
      <c r="Q72" s="11">
        <f t="shared" si="5"/>
        <v>18.276762402088771</v>
      </c>
      <c r="R72" s="10"/>
      <c r="S72" s="11" t="str">
        <f t="shared" si="6"/>
        <v>.0</v>
      </c>
    </row>
    <row r="73">
      <c r="A73" s="13"/>
      <c r="B73" s="13" t="s">
        <v>78</v>
      </c>
      <c r="C73" s="28">
        <v>382</v>
      </c>
      <c r="D73" s="10">
        <f t="shared" si="20"/>
        <v>364</v>
      </c>
      <c r="E73" s="11">
        <f t="shared" si="7"/>
        <v>95.287958115183244</v>
      </c>
      <c r="F73" s="10">
        <v>201</v>
      </c>
      <c r="G73" s="11">
        <f t="shared" si="0"/>
        <v>55.219780219780226</v>
      </c>
      <c r="H73" s="10">
        <v>163</v>
      </c>
      <c r="I73" s="11">
        <f t="shared" si="1"/>
        <v>44.780219780219781</v>
      </c>
      <c r="J73" s="10"/>
      <c r="K73" s="11" t="str">
        <f t="shared" si="2"/>
        <v>.0</v>
      </c>
      <c r="L73" s="10">
        <f t="shared" si="21"/>
        <v>364</v>
      </c>
      <c r="M73" s="11">
        <f t="shared" si="3"/>
        <v>95.287958115183244</v>
      </c>
      <c r="N73" s="10">
        <v>219</v>
      </c>
      <c r="O73" s="11">
        <f t="shared" si="4"/>
        <v>60.164835164835161</v>
      </c>
      <c r="P73" s="10">
        <v>145</v>
      </c>
      <c r="Q73" s="11">
        <f t="shared" si="5"/>
        <v>39.835164835164832</v>
      </c>
      <c r="R73" s="10"/>
      <c r="S73" s="11" t="str">
        <f t="shared" si="6"/>
        <v>.0</v>
      </c>
    </row>
    <row r="74">
      <c r="A74" s="13"/>
      <c r="B74" s="13" t="s">
        <v>79</v>
      </c>
      <c r="C74" s="28">
        <v>1409</v>
      </c>
      <c r="D74" s="10">
        <f t="shared" si="20"/>
        <v>1359</v>
      </c>
      <c r="E74" s="11">
        <f t="shared" si="7"/>
        <v>96.4513839602555</v>
      </c>
      <c r="F74" s="10">
        <v>1034</v>
      </c>
      <c r="G74" s="11">
        <f ref="G74:G113" t="shared" si="22">IF(F74=0,".0",F74/D74*100)</f>
        <v>76.085356880058868</v>
      </c>
      <c r="H74" s="10">
        <v>325</v>
      </c>
      <c r="I74" s="11">
        <f ref="I74:I113" t="shared" si="23">IF(H74=0,".0",H74/D74*100)</f>
        <v>23.914643119941132</v>
      </c>
      <c r="J74" s="10"/>
      <c r="K74" s="11" t="str">
        <f ref="K74:K113" t="shared" si="24">IF(J74=0,".0",J74/D74*100)</f>
        <v>.0</v>
      </c>
      <c r="L74" s="10">
        <f t="shared" si="21"/>
        <v>1363</v>
      </c>
      <c r="M74" s="11">
        <f ref="M74:M113" t="shared" si="25">IF(L74=0,".0",L74/C74*100)</f>
        <v>96.73527324343506</v>
      </c>
      <c r="N74" s="10">
        <v>1098</v>
      </c>
      <c r="O74" s="11">
        <f ref="O74:O113" t="shared" si="26">IF(N74=0,".0",N74/L74*100)</f>
        <v>80.557593543653709</v>
      </c>
      <c r="P74" s="10">
        <v>265</v>
      </c>
      <c r="Q74" s="11">
        <f ref="Q74:Q113" t="shared" si="27">IF(P74=0,".0",P74/L74*100)</f>
        <v>19.442406456346294</v>
      </c>
      <c r="R74" s="10"/>
      <c r="S74" s="11" t="str">
        <f ref="S74:S113" t="shared" si="28">IF(R74=0,".0",R74/L74*100)</f>
        <v>.0</v>
      </c>
    </row>
    <row r="75">
      <c r="A75" s="13"/>
      <c r="B75" s="13" t="s">
        <v>80</v>
      </c>
      <c r="C75" s="28">
        <v>647</v>
      </c>
      <c r="D75" s="10">
        <f t="shared" si="20"/>
        <v>504</v>
      </c>
      <c r="E75" s="11">
        <f ref="E75:E113" t="shared" si="29">IF(D75=0,".0",D75/C75*100)</f>
        <v>77.897990726429683</v>
      </c>
      <c r="F75" s="10">
        <v>302</v>
      </c>
      <c r="G75" s="11">
        <f t="shared" si="22"/>
        <v>59.920634920634917</v>
      </c>
      <c r="H75" s="10">
        <v>202</v>
      </c>
      <c r="I75" s="11">
        <f t="shared" si="23"/>
        <v>40.079365079365083</v>
      </c>
      <c r="J75" s="10"/>
      <c r="K75" s="11" t="str">
        <f t="shared" si="24"/>
        <v>.0</v>
      </c>
      <c r="L75" s="10">
        <f t="shared" si="21"/>
        <v>504</v>
      </c>
      <c r="M75" s="11">
        <f t="shared" si="25"/>
        <v>77.897990726429683</v>
      </c>
      <c r="N75" s="10">
        <v>418</v>
      </c>
      <c r="O75" s="11">
        <f t="shared" si="26"/>
        <v>82.936507936507937</v>
      </c>
      <c r="P75" s="10">
        <v>86</v>
      </c>
      <c r="Q75" s="11">
        <f t="shared" si="27"/>
        <v>17.063492063492063</v>
      </c>
      <c r="R75" s="10"/>
      <c r="S75" s="11" t="str">
        <f t="shared" si="28"/>
        <v>.0</v>
      </c>
    </row>
    <row r="76">
      <c r="B76" s="13" t="s">
        <v>81</v>
      </c>
      <c r="C76" s="28">
        <v>440</v>
      </c>
      <c r="D76" s="10">
        <f t="shared" si="20"/>
        <v>404</v>
      </c>
      <c r="E76" s="11">
        <f t="shared" si="29"/>
        <v>91.818181818181827</v>
      </c>
      <c r="F76" s="10">
        <v>218</v>
      </c>
      <c r="G76" s="11">
        <f t="shared" si="22"/>
        <v>53.960396039603964</v>
      </c>
      <c r="H76" s="10">
        <v>186</v>
      </c>
      <c r="I76" s="11">
        <f t="shared" si="23"/>
        <v>46.039603960396043</v>
      </c>
      <c r="J76" s="10"/>
      <c r="K76" s="11" t="str">
        <f t="shared" si="24"/>
        <v>.0</v>
      </c>
      <c r="L76" s="10">
        <f t="shared" si="21"/>
        <v>397</v>
      </c>
      <c r="M76" s="11">
        <f t="shared" si="25"/>
        <v>90.22727272727272</v>
      </c>
      <c r="N76" s="10">
        <v>275</v>
      </c>
      <c r="O76" s="11">
        <f t="shared" si="26"/>
        <v>69.269521410579344</v>
      </c>
      <c r="P76" s="10">
        <v>122</v>
      </c>
      <c r="Q76" s="11">
        <f t="shared" si="27"/>
        <v>30.730478589420656</v>
      </c>
      <c r="R76" s="10"/>
      <c r="S76" s="11" t="str">
        <f t="shared" si="28"/>
        <v>.0</v>
      </c>
    </row>
    <row r="77">
      <c r="B77" s="13" t="s">
        <v>82</v>
      </c>
      <c r="C77" s="28">
        <v>396</v>
      </c>
      <c r="D77" s="10">
        <f t="shared" si="20"/>
        <v>235</v>
      </c>
      <c r="E77" s="11">
        <f t="shared" si="29"/>
        <v>59.343434343434339</v>
      </c>
      <c r="F77" s="10">
        <v>118</v>
      </c>
      <c r="G77" s="11">
        <f t="shared" si="22"/>
        <v>50.212765957446805</v>
      </c>
      <c r="H77" s="10">
        <v>117</v>
      </c>
      <c r="I77" s="11">
        <f t="shared" si="23"/>
        <v>49.787234042553195</v>
      </c>
      <c r="J77" s="10"/>
      <c r="K77" s="11" t="str">
        <f t="shared" si="24"/>
        <v>.0</v>
      </c>
      <c r="L77" s="10">
        <f t="shared" si="21"/>
        <v>229</v>
      </c>
      <c r="M77" s="11">
        <f t="shared" si="25"/>
        <v>57.828282828282831</v>
      </c>
      <c r="N77" s="10">
        <v>139</v>
      </c>
      <c r="O77" s="11">
        <f t="shared" si="26"/>
        <v>60.698689956331876</v>
      </c>
      <c r="P77" s="10">
        <v>90</v>
      </c>
      <c r="Q77" s="11">
        <f t="shared" si="27"/>
        <v>39.301310043668117</v>
      </c>
      <c r="R77" s="10"/>
      <c r="S77" s="11" t="str">
        <f t="shared" si="28"/>
        <v>.0</v>
      </c>
    </row>
    <row r="78">
      <c r="B78" s="13" t="s">
        <v>83</v>
      </c>
      <c r="C78" s="28">
        <v>551</v>
      </c>
      <c r="D78" s="10">
        <f t="shared" si="20"/>
        <v>524</v>
      </c>
      <c r="E78" s="11">
        <f t="shared" si="29"/>
        <v>95.099818511796727</v>
      </c>
      <c r="F78" s="10">
        <v>311</v>
      </c>
      <c r="G78" s="11">
        <f t="shared" si="22"/>
        <v>59.351145038167942</v>
      </c>
      <c r="H78" s="10">
        <v>213</v>
      </c>
      <c r="I78" s="11">
        <f t="shared" si="23"/>
        <v>40.648854961832058</v>
      </c>
      <c r="J78" s="10"/>
      <c r="K78" s="11" t="str">
        <f t="shared" si="24"/>
        <v>.0</v>
      </c>
      <c r="L78" s="10">
        <f t="shared" si="21"/>
        <v>523</v>
      </c>
      <c r="M78" s="11">
        <f t="shared" si="25"/>
        <v>94.918330308529946</v>
      </c>
      <c r="N78" s="10">
        <v>426</v>
      </c>
      <c r="O78" s="11">
        <f t="shared" si="26"/>
        <v>81.453154875717019</v>
      </c>
      <c r="P78" s="10">
        <v>97</v>
      </c>
      <c r="Q78" s="11">
        <f t="shared" si="27"/>
        <v>18.546845124282981</v>
      </c>
      <c r="R78" s="10"/>
      <c r="S78" s="11" t="str">
        <f t="shared" si="28"/>
        <v>.0</v>
      </c>
    </row>
    <row r="79" ht="21" customHeight="1">
      <c r="A79" s="12" t="s">
        <v>84</v>
      </c>
      <c r="B79" s="12"/>
      <c r="C79" s="10">
        <f>SUM(C80:C94)</f>
        <v>9685</v>
      </c>
      <c r="D79" s="10">
        <f>SUM(D80:D94)</f>
        <v>9031</v>
      </c>
      <c r="E79" s="11">
        <f t="shared" si="29"/>
        <v>93.247289623128552</v>
      </c>
      <c r="F79" s="10">
        <f>SUM(F80:F94)</f>
        <v>3807</v>
      </c>
      <c r="G79" s="11">
        <f t="shared" si="22"/>
        <v>42.15480013287565</v>
      </c>
      <c r="H79" s="10">
        <f>SUM(H80:H94)</f>
        <v>5224</v>
      </c>
      <c r="I79" s="11">
        <f t="shared" si="23"/>
        <v>57.84519986712435</v>
      </c>
      <c r="J79" s="10">
        <f>SUM(J80:J94)</f>
        <v>0</v>
      </c>
      <c r="K79" s="11" t="str">
        <f t="shared" si="24"/>
        <v>.0</v>
      </c>
      <c r="L79" s="10">
        <f>SUM(L80:L94)</f>
        <v>8926</v>
      </c>
      <c r="M79" s="11">
        <f t="shared" si="25"/>
        <v>92.163138874548267</v>
      </c>
      <c r="N79" s="10">
        <f>SUM(N80:N94)</f>
        <v>5118</v>
      </c>
      <c r="O79" s="11">
        <f t="shared" si="26"/>
        <v>57.33811337665248</v>
      </c>
      <c r="P79" s="10">
        <f>SUM(P80:P94)</f>
        <v>3808</v>
      </c>
      <c r="Q79" s="11">
        <f t="shared" si="27"/>
        <v>42.66188662334752</v>
      </c>
      <c r="R79" s="10">
        <f>SUM(R80:R94)</f>
        <v>0</v>
      </c>
      <c r="S79" s="11" t="str">
        <f t="shared" si="28"/>
        <v>.0</v>
      </c>
    </row>
    <row r="80" ht="21" customHeight="1">
      <c r="A80" s="13"/>
      <c r="B80" s="13" t="s">
        <v>85</v>
      </c>
      <c r="C80" s="28">
        <v>146</v>
      </c>
      <c r="D80" s="10">
        <f ref="D80:D94" t="shared" si="30">SUM(F80,H80,J80)</f>
        <v>128</v>
      </c>
      <c r="E80" s="11">
        <f t="shared" si="29"/>
        <v>87.671232876712324</v>
      </c>
      <c r="F80" s="10">
        <v>80</v>
      </c>
      <c r="G80" s="11">
        <f t="shared" si="22"/>
        <v>62.5</v>
      </c>
      <c r="H80" s="10">
        <v>48</v>
      </c>
      <c r="I80" s="11">
        <f t="shared" si="23"/>
        <v>37.5</v>
      </c>
      <c r="J80" s="10"/>
      <c r="K80" s="11" t="str">
        <f t="shared" si="24"/>
        <v>.0</v>
      </c>
      <c r="L80" s="10">
        <f ref="L80:L94" t="shared" si="31">SUM(N80,P80,R80)</f>
        <v>129</v>
      </c>
      <c r="M80" s="11">
        <f t="shared" si="25"/>
        <v>88.356164383561648</v>
      </c>
      <c r="N80" s="10">
        <v>101</v>
      </c>
      <c r="O80" s="11">
        <f t="shared" si="26"/>
        <v>78.294573643410843</v>
      </c>
      <c r="P80" s="10">
        <v>28</v>
      </c>
      <c r="Q80" s="11">
        <f t="shared" si="27"/>
        <v>21.705426356589147</v>
      </c>
      <c r="R80" s="10"/>
      <c r="S80" s="11" t="str">
        <f t="shared" si="28"/>
        <v>.0</v>
      </c>
    </row>
    <row r="81">
      <c r="A81" s="13"/>
      <c r="B81" s="13" t="s">
        <v>86</v>
      </c>
      <c r="C81" s="28">
        <v>2438</v>
      </c>
      <c r="D81" s="10">
        <f t="shared" si="30"/>
        <v>2284</v>
      </c>
      <c r="E81" s="11">
        <f t="shared" si="29"/>
        <v>93.6833470057424</v>
      </c>
      <c r="F81" s="10">
        <v>1009</v>
      </c>
      <c r="G81" s="11">
        <f t="shared" si="22"/>
        <v>44.176882661996494</v>
      </c>
      <c r="H81" s="10">
        <v>1275</v>
      </c>
      <c r="I81" s="11">
        <f t="shared" si="23"/>
        <v>55.823117338003506</v>
      </c>
      <c r="J81" s="10"/>
      <c r="K81" s="11" t="str">
        <f t="shared" si="24"/>
        <v>.0</v>
      </c>
      <c r="L81" s="10">
        <f t="shared" si="31"/>
        <v>2226</v>
      </c>
      <c r="M81" s="11">
        <f t="shared" si="25"/>
        <v>91.304347826086953</v>
      </c>
      <c r="N81" s="10">
        <v>1338</v>
      </c>
      <c r="O81" s="11">
        <f t="shared" si="26"/>
        <v>60.1078167115903</v>
      </c>
      <c r="P81" s="10">
        <v>888</v>
      </c>
      <c r="Q81" s="11">
        <f t="shared" si="27"/>
        <v>39.892183288409704</v>
      </c>
      <c r="R81" s="10"/>
      <c r="S81" s="11" t="str">
        <f t="shared" si="28"/>
        <v>.0</v>
      </c>
    </row>
    <row r="82">
      <c r="A82" s="13"/>
      <c r="B82" s="13" t="s">
        <v>87</v>
      </c>
      <c r="C82" s="28">
        <v>358</v>
      </c>
      <c r="D82" s="10">
        <f t="shared" si="30"/>
        <v>342</v>
      </c>
      <c r="E82" s="11">
        <f t="shared" si="29"/>
        <v>95.530726256983243</v>
      </c>
      <c r="F82" s="10">
        <v>114</v>
      </c>
      <c r="G82" s="11">
        <f t="shared" si="22"/>
        <v>33.333333333333329</v>
      </c>
      <c r="H82" s="10">
        <v>228</v>
      </c>
      <c r="I82" s="11">
        <f t="shared" si="23"/>
        <v>66.666666666666657</v>
      </c>
      <c r="J82" s="10"/>
      <c r="K82" s="11" t="str">
        <f t="shared" si="24"/>
        <v>.0</v>
      </c>
      <c r="L82" s="10">
        <f t="shared" si="31"/>
        <v>347</v>
      </c>
      <c r="M82" s="11">
        <f t="shared" si="25"/>
        <v>96.927374301675968</v>
      </c>
      <c r="N82" s="10">
        <v>211</v>
      </c>
      <c r="O82" s="11">
        <f t="shared" si="26"/>
        <v>60.80691642651297</v>
      </c>
      <c r="P82" s="10">
        <v>136</v>
      </c>
      <c r="Q82" s="11">
        <f t="shared" si="27"/>
        <v>39.19308357348703</v>
      </c>
      <c r="R82" s="10"/>
      <c r="S82" s="11" t="str">
        <f t="shared" si="28"/>
        <v>.0</v>
      </c>
    </row>
    <row r="83">
      <c r="A83" s="13"/>
      <c r="B83" s="13" t="s">
        <v>88</v>
      </c>
      <c r="C83" s="28">
        <v>395</v>
      </c>
      <c r="D83" s="10">
        <f t="shared" si="30"/>
        <v>383</v>
      </c>
      <c r="E83" s="11">
        <f t="shared" si="29"/>
        <v>96.9620253164557</v>
      </c>
      <c r="F83" s="10">
        <v>227</v>
      </c>
      <c r="G83" s="11">
        <f t="shared" si="22"/>
        <v>59.268929503916446</v>
      </c>
      <c r="H83" s="10">
        <v>156</v>
      </c>
      <c r="I83" s="11">
        <f t="shared" si="23"/>
        <v>40.731070496083547</v>
      </c>
      <c r="J83" s="10"/>
      <c r="K83" s="11" t="str">
        <f t="shared" si="24"/>
        <v>.0</v>
      </c>
      <c r="L83" s="10">
        <f t="shared" si="31"/>
        <v>382</v>
      </c>
      <c r="M83" s="11">
        <f t="shared" si="25"/>
        <v>96.708860759493675</v>
      </c>
      <c r="N83" s="10">
        <v>277</v>
      </c>
      <c r="O83" s="11">
        <f t="shared" si="26"/>
        <v>72.5130890052356</v>
      </c>
      <c r="P83" s="10">
        <v>105</v>
      </c>
      <c r="Q83" s="11">
        <f t="shared" si="27"/>
        <v>27.486910994764397</v>
      </c>
      <c r="R83" s="10"/>
      <c r="S83" s="11" t="str">
        <f t="shared" si="28"/>
        <v>.0</v>
      </c>
    </row>
    <row r="84">
      <c r="A84" s="13"/>
      <c r="B84" s="13" t="s">
        <v>89</v>
      </c>
      <c r="C84" s="28">
        <v>1253</v>
      </c>
      <c r="D84" s="10">
        <f t="shared" si="30"/>
        <v>1215</v>
      </c>
      <c r="E84" s="11">
        <f t="shared" si="29"/>
        <v>96.967278531524343</v>
      </c>
      <c r="F84" s="10">
        <v>654</v>
      </c>
      <c r="G84" s="11">
        <f t="shared" si="22"/>
        <v>53.827160493827165</v>
      </c>
      <c r="H84" s="10">
        <v>561</v>
      </c>
      <c r="I84" s="11">
        <f t="shared" si="23"/>
        <v>46.172839506172842</v>
      </c>
      <c r="J84" s="10"/>
      <c r="K84" s="11" t="str">
        <f t="shared" si="24"/>
        <v>.0</v>
      </c>
      <c r="L84" s="10">
        <f t="shared" si="31"/>
        <v>1207</v>
      </c>
      <c r="M84" s="11">
        <f t="shared" si="25"/>
        <v>96.328810853950515</v>
      </c>
      <c r="N84" s="10">
        <v>797</v>
      </c>
      <c r="O84" s="11">
        <f t="shared" si="26"/>
        <v>66.031483015741514</v>
      </c>
      <c r="P84" s="10">
        <v>410</v>
      </c>
      <c r="Q84" s="11">
        <f t="shared" si="27"/>
        <v>33.968516984258493</v>
      </c>
      <c r="R84" s="10"/>
      <c r="S84" s="11" t="str">
        <f t="shared" si="28"/>
        <v>.0</v>
      </c>
    </row>
    <row r="85">
      <c r="A85" s="13"/>
      <c r="B85" s="13" t="s">
        <v>90</v>
      </c>
      <c r="C85" s="28">
        <v>2656</v>
      </c>
      <c r="D85" s="10">
        <f t="shared" si="30"/>
        <v>2493</v>
      </c>
      <c r="E85" s="11">
        <f t="shared" si="29"/>
        <v>93.86295180722891</v>
      </c>
      <c r="F85" s="10">
        <v>691</v>
      </c>
      <c r="G85" s="11">
        <f t="shared" si="22"/>
        <v>27.717609306056961</v>
      </c>
      <c r="H85" s="10">
        <v>1802</v>
      </c>
      <c r="I85" s="11">
        <f t="shared" si="23"/>
        <v>72.282390693943043</v>
      </c>
      <c r="J85" s="10"/>
      <c r="K85" s="11" t="str">
        <f t="shared" si="24"/>
        <v>.0</v>
      </c>
      <c r="L85" s="10">
        <f t="shared" si="31"/>
        <v>2455</v>
      </c>
      <c r="M85" s="11">
        <f t="shared" si="25"/>
        <v>92.432228915662648</v>
      </c>
      <c r="N85" s="10">
        <v>1134</v>
      </c>
      <c r="O85" s="11">
        <f t="shared" si="26"/>
        <v>46.191446028513241</v>
      </c>
      <c r="P85" s="10">
        <v>1321</v>
      </c>
      <c r="Q85" s="11">
        <f t="shared" si="27"/>
        <v>53.808553971486759</v>
      </c>
      <c r="R85" s="10"/>
      <c r="S85" s="11" t="str">
        <f t="shared" si="28"/>
        <v>.0</v>
      </c>
    </row>
    <row r="86">
      <c r="A86" s="13"/>
      <c r="B86" s="13" t="s">
        <v>91</v>
      </c>
      <c r="C86" s="28">
        <v>147</v>
      </c>
      <c r="D86" s="10">
        <f t="shared" si="30"/>
        <v>131</v>
      </c>
      <c r="E86" s="11">
        <f t="shared" si="29"/>
        <v>89.1156462585034</v>
      </c>
      <c r="F86" s="10">
        <v>48</v>
      </c>
      <c r="G86" s="11">
        <f t="shared" si="22"/>
        <v>36.6412213740458</v>
      </c>
      <c r="H86" s="10">
        <v>83</v>
      </c>
      <c r="I86" s="11">
        <f t="shared" si="23"/>
        <v>63.358778625954194</v>
      </c>
      <c r="J86" s="10"/>
      <c r="K86" s="11" t="str">
        <f t="shared" si="24"/>
        <v>.0</v>
      </c>
      <c r="L86" s="10">
        <f t="shared" si="31"/>
        <v>131</v>
      </c>
      <c r="M86" s="11">
        <f t="shared" si="25"/>
        <v>89.1156462585034</v>
      </c>
      <c r="N86" s="10">
        <v>83</v>
      </c>
      <c r="O86" s="11">
        <f t="shared" si="26"/>
        <v>63.358778625954194</v>
      </c>
      <c r="P86" s="10">
        <v>48</v>
      </c>
      <c r="Q86" s="11">
        <f t="shared" si="27"/>
        <v>36.6412213740458</v>
      </c>
      <c r="R86" s="10"/>
      <c r="S86" s="11" t="str">
        <f t="shared" si="28"/>
        <v>.0</v>
      </c>
    </row>
    <row r="87">
      <c r="B87" s="13" t="s">
        <v>92</v>
      </c>
      <c r="C87" s="28">
        <v>240</v>
      </c>
      <c r="D87" s="10">
        <f t="shared" si="30"/>
        <v>197</v>
      </c>
      <c r="E87" s="11">
        <f t="shared" si="29"/>
        <v>82.083333333333329</v>
      </c>
      <c r="F87" s="10">
        <v>116</v>
      </c>
      <c r="G87" s="11">
        <f t="shared" si="22"/>
        <v>58.883248730964468</v>
      </c>
      <c r="H87" s="10">
        <v>81</v>
      </c>
      <c r="I87" s="11">
        <f t="shared" si="23"/>
        <v>41.116751269035532</v>
      </c>
      <c r="J87" s="10"/>
      <c r="K87" s="11" t="str">
        <f t="shared" si="24"/>
        <v>.0</v>
      </c>
      <c r="L87" s="10">
        <f t="shared" si="31"/>
        <v>197</v>
      </c>
      <c r="M87" s="11">
        <f t="shared" si="25"/>
        <v>82.083333333333329</v>
      </c>
      <c r="N87" s="10">
        <v>131</v>
      </c>
      <c r="O87" s="11">
        <f t="shared" si="26"/>
        <v>66.497461928934015</v>
      </c>
      <c r="P87" s="10">
        <v>66</v>
      </c>
      <c r="Q87" s="11">
        <f t="shared" si="27"/>
        <v>33.502538071065992</v>
      </c>
      <c r="R87" s="10"/>
      <c r="S87" s="11" t="str">
        <f t="shared" si="28"/>
        <v>.0</v>
      </c>
    </row>
    <row r="88">
      <c r="B88" s="13" t="s">
        <v>93</v>
      </c>
      <c r="C88" s="28">
        <v>382</v>
      </c>
      <c r="D88" s="10">
        <f t="shared" si="30"/>
        <v>302</v>
      </c>
      <c r="E88" s="11">
        <f t="shared" si="29"/>
        <v>79.057591623036643</v>
      </c>
      <c r="F88" s="10">
        <v>151</v>
      </c>
      <c r="G88" s="11">
        <f t="shared" si="22"/>
        <v>50</v>
      </c>
      <c r="H88" s="10">
        <v>151</v>
      </c>
      <c r="I88" s="11">
        <f t="shared" si="23"/>
        <v>50</v>
      </c>
      <c r="J88" s="10"/>
      <c r="K88" s="11" t="str">
        <f t="shared" si="24"/>
        <v>.0</v>
      </c>
      <c r="L88" s="10">
        <f t="shared" si="31"/>
        <v>301</v>
      </c>
      <c r="M88" s="11">
        <f t="shared" si="25"/>
        <v>78.795811518324612</v>
      </c>
      <c r="N88" s="10">
        <v>177</v>
      </c>
      <c r="O88" s="11">
        <f t="shared" si="26"/>
        <v>58.80398671096345</v>
      </c>
      <c r="P88" s="10">
        <v>124</v>
      </c>
      <c r="Q88" s="11">
        <f t="shared" si="27"/>
        <v>41.196013289036543</v>
      </c>
      <c r="R88" s="10"/>
      <c r="S88" s="11" t="str">
        <f t="shared" si="28"/>
        <v>.0</v>
      </c>
    </row>
    <row r="89">
      <c r="B89" s="13" t="s">
        <v>94</v>
      </c>
      <c r="C89" s="28">
        <v>396</v>
      </c>
      <c r="D89" s="10">
        <f t="shared" si="30"/>
        <v>372</v>
      </c>
      <c r="E89" s="11">
        <f t="shared" si="29"/>
        <v>93.939393939393938</v>
      </c>
      <c r="F89" s="10">
        <v>208</v>
      </c>
      <c r="G89" s="11">
        <f t="shared" si="22"/>
        <v>55.913978494623649</v>
      </c>
      <c r="H89" s="10">
        <v>164</v>
      </c>
      <c r="I89" s="11">
        <f t="shared" si="23"/>
        <v>44.086021505376344</v>
      </c>
      <c r="J89" s="10"/>
      <c r="K89" s="11" t="str">
        <f t="shared" si="24"/>
        <v>.0</v>
      </c>
      <c r="L89" s="10">
        <f t="shared" si="31"/>
        <v>372</v>
      </c>
      <c r="M89" s="11">
        <f t="shared" si="25"/>
        <v>93.939393939393938</v>
      </c>
      <c r="N89" s="10">
        <v>247</v>
      </c>
      <c r="O89" s="11">
        <f t="shared" si="26"/>
        <v>66.397849462365585</v>
      </c>
      <c r="P89" s="10">
        <v>125</v>
      </c>
      <c r="Q89" s="11">
        <f t="shared" si="27"/>
        <v>33.602150537634408</v>
      </c>
      <c r="R89" s="10"/>
      <c r="S89" s="11" t="str">
        <f t="shared" si="28"/>
        <v>.0</v>
      </c>
    </row>
    <row r="90">
      <c r="B90" s="13" t="s">
        <v>95</v>
      </c>
      <c r="C90" s="28">
        <v>421</v>
      </c>
      <c r="D90" s="10">
        <f t="shared" si="30"/>
        <v>411</v>
      </c>
      <c r="E90" s="11">
        <f t="shared" si="29"/>
        <v>97.62470308788599</v>
      </c>
      <c r="F90" s="10">
        <v>161</v>
      </c>
      <c r="G90" s="11">
        <f t="shared" si="22"/>
        <v>39.172749391727493</v>
      </c>
      <c r="H90" s="10">
        <v>250</v>
      </c>
      <c r="I90" s="11">
        <f t="shared" si="23"/>
        <v>60.827250608272507</v>
      </c>
      <c r="J90" s="10"/>
      <c r="K90" s="11" t="str">
        <f t="shared" si="24"/>
        <v>.0</v>
      </c>
      <c r="L90" s="10">
        <f t="shared" si="31"/>
        <v>411</v>
      </c>
      <c r="M90" s="11">
        <f t="shared" si="25"/>
        <v>97.62470308788599</v>
      </c>
      <c r="N90" s="10">
        <v>217</v>
      </c>
      <c r="O90" s="11">
        <f t="shared" si="26"/>
        <v>52.798053527980535</v>
      </c>
      <c r="P90" s="10">
        <v>194</v>
      </c>
      <c r="Q90" s="11">
        <f t="shared" si="27"/>
        <v>47.201946472019465</v>
      </c>
      <c r="R90" s="10"/>
      <c r="S90" s="11" t="str">
        <f t="shared" si="28"/>
        <v>.0</v>
      </c>
    </row>
    <row r="91">
      <c r="B91" s="13" t="s">
        <v>96</v>
      </c>
      <c r="C91" s="28">
        <v>316</v>
      </c>
      <c r="D91" s="10">
        <f t="shared" si="30"/>
        <v>265</v>
      </c>
      <c r="E91" s="11">
        <f t="shared" si="29"/>
        <v>83.860759493670884</v>
      </c>
      <c r="F91" s="10">
        <v>166</v>
      </c>
      <c r="G91" s="11">
        <f t="shared" si="22"/>
        <v>62.641509433962263</v>
      </c>
      <c r="H91" s="10">
        <v>99</v>
      </c>
      <c r="I91" s="11">
        <f t="shared" si="23"/>
        <v>37.35849056603773</v>
      </c>
      <c r="J91" s="10"/>
      <c r="K91" s="11" t="str">
        <f t="shared" si="24"/>
        <v>.0</v>
      </c>
      <c r="L91" s="10">
        <f t="shared" si="31"/>
        <v>260</v>
      </c>
      <c r="M91" s="11">
        <f t="shared" si="25"/>
        <v>82.278481012658233</v>
      </c>
      <c r="N91" s="10">
        <v>210</v>
      </c>
      <c r="O91" s="11">
        <f t="shared" si="26"/>
        <v>80.769230769230774</v>
      </c>
      <c r="P91" s="10">
        <v>50</v>
      </c>
      <c r="Q91" s="11">
        <f t="shared" si="27"/>
        <v>19.230769230769234</v>
      </c>
      <c r="R91" s="10"/>
      <c r="S91" s="11" t="str">
        <f t="shared" si="28"/>
        <v>.0</v>
      </c>
    </row>
    <row r="92">
      <c r="B92" s="13" t="s">
        <v>97</v>
      </c>
      <c r="C92" s="28">
        <v>507</v>
      </c>
      <c r="D92" s="10">
        <f t="shared" si="30"/>
        <v>479</v>
      </c>
      <c r="E92" s="11">
        <f t="shared" si="29"/>
        <v>94.477317554240642</v>
      </c>
      <c r="F92" s="10">
        <v>176</v>
      </c>
      <c r="G92" s="11">
        <f t="shared" si="22"/>
        <v>36.743215031315238</v>
      </c>
      <c r="H92" s="10">
        <v>303</v>
      </c>
      <c r="I92" s="11">
        <f t="shared" si="23"/>
        <v>63.256784968684762</v>
      </c>
      <c r="J92" s="10"/>
      <c r="K92" s="11" t="str">
        <f t="shared" si="24"/>
        <v>.0</v>
      </c>
      <c r="L92" s="10">
        <f t="shared" si="31"/>
        <v>479</v>
      </c>
      <c r="M92" s="11">
        <f t="shared" si="25"/>
        <v>94.477317554240642</v>
      </c>
      <c r="N92" s="10">
        <v>182</v>
      </c>
      <c r="O92" s="11">
        <f t="shared" si="26"/>
        <v>37.995824634655534</v>
      </c>
      <c r="P92" s="10">
        <v>297</v>
      </c>
      <c r="Q92" s="11">
        <f t="shared" si="27"/>
        <v>62.004175365344473</v>
      </c>
      <c r="R92" s="10"/>
      <c r="S92" s="11" t="str">
        <f t="shared" si="28"/>
        <v>.0</v>
      </c>
    </row>
    <row r="93">
      <c r="B93" s="13" t="s">
        <v>98</v>
      </c>
      <c r="C93" s="28">
        <v>25</v>
      </c>
      <c r="D93" s="10">
        <f t="shared" si="30"/>
        <v>25</v>
      </c>
      <c r="E93" s="11">
        <f t="shared" si="29"/>
        <v>100</v>
      </c>
      <c r="F93" s="10">
        <v>5</v>
      </c>
      <c r="G93" s="11">
        <f t="shared" si="22"/>
        <v>20</v>
      </c>
      <c r="H93" s="10">
        <v>20</v>
      </c>
      <c r="I93" s="11">
        <f t="shared" si="23"/>
        <v>80</v>
      </c>
      <c r="J93" s="10"/>
      <c r="K93" s="11" t="str">
        <f t="shared" si="24"/>
        <v>.0</v>
      </c>
      <c r="L93" s="10">
        <f t="shared" si="31"/>
        <v>25</v>
      </c>
      <c r="M93" s="11">
        <f t="shared" si="25"/>
        <v>100</v>
      </c>
      <c r="N93" s="10">
        <v>12</v>
      </c>
      <c r="O93" s="11">
        <f t="shared" si="26"/>
        <v>48</v>
      </c>
      <c r="P93" s="10">
        <v>13</v>
      </c>
      <c r="Q93" s="11">
        <f t="shared" si="27"/>
        <v>52</v>
      </c>
      <c r="R93" s="10"/>
      <c r="S93" s="11" t="str">
        <f t="shared" si="28"/>
        <v>.0</v>
      </c>
    </row>
    <row r="94">
      <c r="B94" s="13" t="s">
        <v>99</v>
      </c>
      <c r="C94" s="28">
        <v>5</v>
      </c>
      <c r="D94" s="10">
        <f t="shared" si="30"/>
        <v>4</v>
      </c>
      <c r="E94" s="11">
        <f t="shared" si="29"/>
        <v>80</v>
      </c>
      <c r="F94" s="10">
        <v>1</v>
      </c>
      <c r="G94" s="11">
        <f t="shared" si="22"/>
        <v>25</v>
      </c>
      <c r="H94" s="10">
        <v>3</v>
      </c>
      <c r="I94" s="11">
        <f t="shared" si="23"/>
        <v>75</v>
      </c>
      <c r="J94" s="10"/>
      <c r="K94" s="11" t="str">
        <f t="shared" si="24"/>
        <v>.0</v>
      </c>
      <c r="L94" s="10">
        <f t="shared" si="31"/>
        <v>4</v>
      </c>
      <c r="M94" s="11">
        <f t="shared" si="25"/>
        <v>80</v>
      </c>
      <c r="N94" s="10">
        <v>1</v>
      </c>
      <c r="O94" s="11">
        <f t="shared" si="26"/>
        <v>25</v>
      </c>
      <c r="P94" s="10">
        <v>3</v>
      </c>
      <c r="Q94" s="11">
        <f t="shared" si="27"/>
        <v>75</v>
      </c>
      <c r="R94" s="10"/>
      <c r="S94" s="11" t="str">
        <f t="shared" si="28"/>
        <v>.0</v>
      </c>
    </row>
    <row r="95" ht="21" customHeight="1">
      <c r="A95" s="12" t="s">
        <v>100</v>
      </c>
      <c r="B95" s="12"/>
      <c r="C95" s="10">
        <f>SUM(C96:C103)</f>
        <v>3635</v>
      </c>
      <c r="D95" s="10">
        <f>SUM(D96:D103)</f>
        <v>3202</v>
      </c>
      <c r="E95" s="11">
        <f t="shared" si="29"/>
        <v>88.08803301237964</v>
      </c>
      <c r="F95" s="10">
        <f>SUM(F96:F103)</f>
        <v>2021</v>
      </c>
      <c r="G95" s="11">
        <f t="shared" si="22"/>
        <v>63.11680199875078</v>
      </c>
      <c r="H95" s="10">
        <f>SUM(H96:H103)</f>
        <v>1181</v>
      </c>
      <c r="I95" s="11">
        <f t="shared" si="23"/>
        <v>36.88319800124922</v>
      </c>
      <c r="J95" s="10">
        <f>SUM(J96:J103)</f>
        <v>0</v>
      </c>
      <c r="K95" s="11" t="str">
        <f t="shared" si="24"/>
        <v>.0</v>
      </c>
      <c r="L95" s="10">
        <f>SUM(L96:L103)</f>
        <v>3191</v>
      </c>
      <c r="M95" s="11">
        <f t="shared" si="25"/>
        <v>87.785419532324624</v>
      </c>
      <c r="N95" s="10">
        <f>SUM(N96:N103)</f>
        <v>2347</v>
      </c>
      <c r="O95" s="11">
        <f t="shared" si="26"/>
        <v>73.550611093701036</v>
      </c>
      <c r="P95" s="10">
        <f>SUM(P96:P103)</f>
        <v>844</v>
      </c>
      <c r="Q95" s="11">
        <f t="shared" si="27"/>
        <v>26.449388906298964</v>
      </c>
      <c r="R95" s="10">
        <f>SUM(R96:R103)</f>
        <v>0</v>
      </c>
      <c r="S95" s="11" t="str">
        <f t="shared" si="28"/>
        <v>.0</v>
      </c>
    </row>
    <row r="96" ht="21" customHeight="1">
      <c r="A96" s="13"/>
      <c r="B96" s="13" t="s">
        <v>101</v>
      </c>
      <c r="C96" s="28">
        <v>339</v>
      </c>
      <c r="D96" s="10">
        <f ref="D96:D103" t="shared" si="32">SUM(F96,H96,J96)</f>
        <v>278</v>
      </c>
      <c r="E96" s="11">
        <f t="shared" si="29"/>
        <v>82.005899705014755</v>
      </c>
      <c r="F96" s="10">
        <v>184</v>
      </c>
      <c r="G96" s="11">
        <f t="shared" si="22"/>
        <v>66.187050359712231</v>
      </c>
      <c r="H96" s="10">
        <v>94</v>
      </c>
      <c r="I96" s="11">
        <f t="shared" si="23"/>
        <v>33.812949640287769</v>
      </c>
      <c r="J96" s="10"/>
      <c r="K96" s="11" t="str">
        <f t="shared" si="24"/>
        <v>.0</v>
      </c>
      <c r="L96" s="10">
        <f ref="L96:L103" t="shared" si="33">SUM(N96,P96,R96)</f>
        <v>267</v>
      </c>
      <c r="M96" s="11">
        <f t="shared" si="25"/>
        <v>78.761061946902657</v>
      </c>
      <c r="N96" s="10">
        <v>195</v>
      </c>
      <c r="O96" s="11">
        <f t="shared" si="26"/>
        <v>73.033707865168537</v>
      </c>
      <c r="P96" s="10">
        <v>72</v>
      </c>
      <c r="Q96" s="11">
        <f t="shared" si="27"/>
        <v>26.966292134831459</v>
      </c>
      <c r="R96" s="10"/>
      <c r="S96" s="11" t="str">
        <f t="shared" si="28"/>
        <v>.0</v>
      </c>
    </row>
    <row r="97">
      <c r="A97" s="13"/>
      <c r="B97" s="13" t="s">
        <v>102</v>
      </c>
      <c r="C97" s="28">
        <v>335</v>
      </c>
      <c r="D97" s="10">
        <f t="shared" si="32"/>
        <v>259</v>
      </c>
      <c r="E97" s="11">
        <f t="shared" si="29"/>
        <v>77.31343283582089</v>
      </c>
      <c r="F97" s="10">
        <v>137</v>
      </c>
      <c r="G97" s="11">
        <f t="shared" si="22"/>
        <v>52.8957528957529</v>
      </c>
      <c r="H97" s="10">
        <v>122</v>
      </c>
      <c r="I97" s="11">
        <f t="shared" si="23"/>
        <v>47.104247104247108</v>
      </c>
      <c r="J97" s="10"/>
      <c r="K97" s="11" t="str">
        <f t="shared" si="24"/>
        <v>.0</v>
      </c>
      <c r="L97" s="10">
        <f t="shared" si="33"/>
        <v>259</v>
      </c>
      <c r="M97" s="11">
        <f t="shared" si="25"/>
        <v>77.31343283582089</v>
      </c>
      <c r="N97" s="10">
        <v>160</v>
      </c>
      <c r="O97" s="11">
        <f t="shared" si="26"/>
        <v>61.776061776061773</v>
      </c>
      <c r="P97" s="10">
        <v>99</v>
      </c>
      <c r="Q97" s="11">
        <f t="shared" si="27"/>
        <v>38.223938223938227</v>
      </c>
      <c r="R97" s="10"/>
      <c r="S97" s="11" t="str">
        <f t="shared" si="28"/>
        <v>.0</v>
      </c>
    </row>
    <row r="98">
      <c r="A98" s="13"/>
      <c r="B98" s="13" t="s">
        <v>103</v>
      </c>
      <c r="C98" s="28">
        <v>930</v>
      </c>
      <c r="D98" s="10">
        <f t="shared" si="32"/>
        <v>880</v>
      </c>
      <c r="E98" s="11">
        <f t="shared" si="29"/>
        <v>94.6236559139785</v>
      </c>
      <c r="F98" s="10">
        <v>601</v>
      </c>
      <c r="G98" s="11">
        <f t="shared" si="22"/>
        <v>68.295454545454547</v>
      </c>
      <c r="H98" s="10">
        <v>279</v>
      </c>
      <c r="I98" s="11">
        <f t="shared" si="23"/>
        <v>31.704545454545453</v>
      </c>
      <c r="J98" s="10"/>
      <c r="K98" s="11" t="str">
        <f t="shared" si="24"/>
        <v>.0</v>
      </c>
      <c r="L98" s="10">
        <f t="shared" si="33"/>
        <v>882</v>
      </c>
      <c r="M98" s="11">
        <f t="shared" si="25"/>
        <v>94.838709677419359</v>
      </c>
      <c r="N98" s="10">
        <v>702</v>
      </c>
      <c r="O98" s="11">
        <f t="shared" si="26"/>
        <v>79.591836734693871</v>
      </c>
      <c r="P98" s="10">
        <v>180</v>
      </c>
      <c r="Q98" s="11">
        <f t="shared" si="27"/>
        <v>20.408163265306122</v>
      </c>
      <c r="R98" s="10"/>
      <c r="S98" s="11" t="str">
        <f t="shared" si="28"/>
        <v>.0</v>
      </c>
    </row>
    <row r="99">
      <c r="A99" s="13"/>
      <c r="B99" s="13" t="s">
        <v>104</v>
      </c>
      <c r="C99" s="28">
        <v>514</v>
      </c>
      <c r="D99" s="10">
        <f t="shared" si="32"/>
        <v>466</v>
      </c>
      <c r="E99" s="11">
        <f t="shared" si="29"/>
        <v>90.6614785992218</v>
      </c>
      <c r="F99" s="10">
        <v>316</v>
      </c>
      <c r="G99" s="11">
        <f t="shared" si="22"/>
        <v>67.811158798283273</v>
      </c>
      <c r="H99" s="10">
        <v>150</v>
      </c>
      <c r="I99" s="11">
        <f t="shared" si="23"/>
        <v>32.188841201716741</v>
      </c>
      <c r="J99" s="10"/>
      <c r="K99" s="11" t="str">
        <f t="shared" si="24"/>
        <v>.0</v>
      </c>
      <c r="L99" s="10">
        <f t="shared" si="33"/>
        <v>465</v>
      </c>
      <c r="M99" s="11">
        <f t="shared" si="25"/>
        <v>90.466926070038909</v>
      </c>
      <c r="N99" s="10">
        <v>337</v>
      </c>
      <c r="O99" s="11">
        <f t="shared" si="26"/>
        <v>72.473118279569889</v>
      </c>
      <c r="P99" s="10">
        <v>128</v>
      </c>
      <c r="Q99" s="11">
        <f t="shared" si="27"/>
        <v>27.526881720430108</v>
      </c>
      <c r="R99" s="10"/>
      <c r="S99" s="11" t="str">
        <f t="shared" si="28"/>
        <v>.0</v>
      </c>
    </row>
    <row r="100">
      <c r="A100" s="13"/>
      <c r="B100" s="13" t="s">
        <v>105</v>
      </c>
      <c r="C100" s="28">
        <v>213</v>
      </c>
      <c r="D100" s="10">
        <f t="shared" si="32"/>
        <v>171</v>
      </c>
      <c r="E100" s="11">
        <f t="shared" si="29"/>
        <v>80.281690140845072</v>
      </c>
      <c r="F100" s="10">
        <v>115</v>
      </c>
      <c r="G100" s="11">
        <f t="shared" si="22"/>
        <v>67.2514619883041</v>
      </c>
      <c r="H100" s="10">
        <v>56</v>
      </c>
      <c r="I100" s="11">
        <f t="shared" si="23"/>
        <v>32.748538011695906</v>
      </c>
      <c r="J100" s="10"/>
      <c r="K100" s="11" t="str">
        <f t="shared" si="24"/>
        <v>.0</v>
      </c>
      <c r="L100" s="10">
        <f t="shared" si="33"/>
        <v>171</v>
      </c>
      <c r="M100" s="11">
        <f t="shared" si="25"/>
        <v>80.281690140845072</v>
      </c>
      <c r="N100" s="10">
        <v>147</v>
      </c>
      <c r="O100" s="11">
        <f t="shared" si="26"/>
        <v>85.964912280701753</v>
      </c>
      <c r="P100" s="10">
        <v>24</v>
      </c>
      <c r="Q100" s="11">
        <f t="shared" si="27"/>
        <v>14.035087719298245</v>
      </c>
      <c r="R100" s="10"/>
      <c r="S100" s="11" t="str">
        <f t="shared" si="28"/>
        <v>.0</v>
      </c>
    </row>
    <row r="101">
      <c r="A101" s="13"/>
      <c r="B101" s="13" t="s">
        <v>106</v>
      </c>
      <c r="C101" s="28">
        <v>644</v>
      </c>
      <c r="D101" s="10">
        <f t="shared" si="32"/>
        <v>567</v>
      </c>
      <c r="E101" s="11">
        <f t="shared" si="29"/>
        <v>88.043478260869563</v>
      </c>
      <c r="F101" s="10">
        <v>230</v>
      </c>
      <c r="G101" s="11">
        <f t="shared" si="22"/>
        <v>40.564373897707227</v>
      </c>
      <c r="H101" s="10">
        <v>337</v>
      </c>
      <c r="I101" s="11">
        <f t="shared" si="23"/>
        <v>59.435626102292773</v>
      </c>
      <c r="J101" s="10"/>
      <c r="K101" s="11" t="str">
        <f t="shared" si="24"/>
        <v>.0</v>
      </c>
      <c r="L101" s="10">
        <f t="shared" si="33"/>
        <v>566</v>
      </c>
      <c r="M101" s="11">
        <f t="shared" si="25"/>
        <v>87.888198757763973</v>
      </c>
      <c r="N101" s="10">
        <v>303</v>
      </c>
      <c r="O101" s="11">
        <f t="shared" si="26"/>
        <v>53.533568904593643</v>
      </c>
      <c r="P101" s="10">
        <v>263</v>
      </c>
      <c r="Q101" s="11">
        <f t="shared" si="27"/>
        <v>46.466431095406364</v>
      </c>
      <c r="R101" s="10"/>
      <c r="S101" s="11" t="str">
        <f t="shared" si="28"/>
        <v>.0</v>
      </c>
    </row>
    <row r="102">
      <c r="A102" s="13"/>
      <c r="B102" s="13" t="s">
        <v>107</v>
      </c>
      <c r="C102" s="28">
        <v>500</v>
      </c>
      <c r="D102" s="10">
        <f t="shared" si="32"/>
        <v>461</v>
      </c>
      <c r="E102" s="11">
        <f t="shared" si="29"/>
        <v>92.2</v>
      </c>
      <c r="F102" s="10">
        <v>338</v>
      </c>
      <c r="G102" s="11">
        <f t="shared" si="22"/>
        <v>73.31887201735357</v>
      </c>
      <c r="H102" s="10">
        <v>123</v>
      </c>
      <c r="I102" s="11">
        <f t="shared" si="23"/>
        <v>26.681127982646419</v>
      </c>
      <c r="J102" s="10"/>
      <c r="K102" s="11" t="str">
        <f t="shared" si="24"/>
        <v>.0</v>
      </c>
      <c r="L102" s="10">
        <f t="shared" si="33"/>
        <v>461</v>
      </c>
      <c r="M102" s="11">
        <f t="shared" si="25"/>
        <v>92.2</v>
      </c>
      <c r="N102" s="10">
        <v>387</v>
      </c>
      <c r="O102" s="11">
        <f t="shared" si="26"/>
        <v>83.947939262472886</v>
      </c>
      <c r="P102" s="10">
        <v>74</v>
      </c>
      <c r="Q102" s="11">
        <f t="shared" si="27"/>
        <v>16.052060737527114</v>
      </c>
      <c r="R102" s="10"/>
      <c r="S102" s="11" t="str">
        <f t="shared" si="28"/>
        <v>.0</v>
      </c>
    </row>
    <row r="103">
      <c r="B103" s="13" t="s">
        <v>108</v>
      </c>
      <c r="C103" s="28">
        <v>160</v>
      </c>
      <c r="D103" s="10">
        <f t="shared" si="32"/>
        <v>120</v>
      </c>
      <c r="E103" s="11">
        <f t="shared" si="29"/>
        <v>75</v>
      </c>
      <c r="F103" s="10">
        <v>100</v>
      </c>
      <c r="G103" s="11">
        <f t="shared" si="22"/>
        <v>83.333333333333343</v>
      </c>
      <c r="H103" s="10">
        <v>20</v>
      </c>
      <c r="I103" s="11">
        <f t="shared" si="23"/>
        <v>16.666666666666664</v>
      </c>
      <c r="J103" s="10"/>
      <c r="K103" s="11" t="str">
        <f t="shared" si="24"/>
        <v>.0</v>
      </c>
      <c r="L103" s="10">
        <f t="shared" si="33"/>
        <v>120</v>
      </c>
      <c r="M103" s="11">
        <f t="shared" si="25"/>
        <v>75</v>
      </c>
      <c r="N103" s="10">
        <v>116</v>
      </c>
      <c r="O103" s="11">
        <f t="shared" si="26"/>
        <v>96.666666666666671</v>
      </c>
      <c r="P103" s="10">
        <v>4</v>
      </c>
      <c r="Q103" s="11">
        <f t="shared" si="27"/>
        <v>3.3333333333333335</v>
      </c>
      <c r="R103" s="10"/>
      <c r="S103" s="11" t="str">
        <f t="shared" si="28"/>
        <v>.0</v>
      </c>
    </row>
    <row r="104" ht="21" customHeight="1">
      <c r="A104" s="12" t="s">
        <v>109</v>
      </c>
      <c r="B104" s="12"/>
      <c r="C104" s="10">
        <f>SUM(C105:C113)</f>
        <v>4566</v>
      </c>
      <c r="D104" s="10">
        <f>SUM(D105:D113)</f>
        <v>3703</v>
      </c>
      <c r="E104" s="11">
        <f t="shared" si="29"/>
        <v>81.0994305738064</v>
      </c>
      <c r="F104" s="10">
        <f>SUM(F105:F113)</f>
        <v>1682</v>
      </c>
      <c r="G104" s="11">
        <f t="shared" si="22"/>
        <v>45.422630299756953</v>
      </c>
      <c r="H104" s="10">
        <f>SUM(H105:H113)</f>
        <v>2021</v>
      </c>
      <c r="I104" s="11">
        <f t="shared" si="23"/>
        <v>54.577369700243054</v>
      </c>
      <c r="J104" s="10">
        <f>SUM(J105:J113)</f>
        <v>0</v>
      </c>
      <c r="K104" s="11" t="str">
        <f t="shared" si="24"/>
        <v>.0</v>
      </c>
      <c r="L104" s="10">
        <f>SUM(L105:L113)</f>
        <v>3655</v>
      </c>
      <c r="M104" s="11">
        <f t="shared" si="25"/>
        <v>80.04818221638196</v>
      </c>
      <c r="N104" s="10">
        <f>SUM(N105:N113)</f>
        <v>1889</v>
      </c>
      <c r="O104" s="11">
        <f t="shared" si="26"/>
        <v>51.682626538987684</v>
      </c>
      <c r="P104" s="10">
        <f>SUM(P105:P113)</f>
        <v>1766</v>
      </c>
      <c r="Q104" s="11">
        <f t="shared" si="27"/>
        <v>48.317373461012316</v>
      </c>
      <c r="R104" s="10">
        <f>SUM(R105:R113)</f>
        <v>0</v>
      </c>
      <c r="S104" s="11" t="str">
        <f t="shared" si="28"/>
        <v>.0</v>
      </c>
    </row>
    <row r="105" ht="21" customHeight="1">
      <c r="A105" s="13"/>
      <c r="B105" s="13" t="s">
        <v>110</v>
      </c>
      <c r="C105" s="28">
        <v>393</v>
      </c>
      <c r="D105" s="10">
        <f ref="D105:D113" t="shared" si="34">SUM(F105,H105,J105)</f>
        <v>231</v>
      </c>
      <c r="E105" s="11">
        <f t="shared" si="29"/>
        <v>58.778625954198475</v>
      </c>
      <c r="F105" s="10">
        <v>102</v>
      </c>
      <c r="G105" s="11">
        <f t="shared" si="22"/>
        <v>44.155844155844157</v>
      </c>
      <c r="H105" s="10">
        <v>129</v>
      </c>
      <c r="I105" s="11">
        <f t="shared" si="23"/>
        <v>55.844155844155843</v>
      </c>
      <c r="J105" s="10"/>
      <c r="K105" s="11" t="str">
        <f t="shared" si="24"/>
        <v>.0</v>
      </c>
      <c r="L105" s="10">
        <f ref="L105:L113" t="shared" si="35">SUM(N105,P105,R105)</f>
        <v>233</v>
      </c>
      <c r="M105" s="11">
        <f t="shared" si="25"/>
        <v>59.287531806615782</v>
      </c>
      <c r="N105" s="10">
        <v>111</v>
      </c>
      <c r="O105" s="11">
        <f t="shared" si="26"/>
        <v>47.639484978540771</v>
      </c>
      <c r="P105" s="10">
        <v>122</v>
      </c>
      <c r="Q105" s="11">
        <f t="shared" si="27"/>
        <v>52.360515021459229</v>
      </c>
      <c r="R105" s="10"/>
      <c r="S105" s="11" t="str">
        <f t="shared" si="28"/>
        <v>.0</v>
      </c>
    </row>
    <row r="106">
      <c r="A106" s="13"/>
      <c r="B106" s="13" t="s">
        <v>111</v>
      </c>
      <c r="C106" s="28">
        <v>183</v>
      </c>
      <c r="D106" s="10">
        <f t="shared" si="34"/>
        <v>143</v>
      </c>
      <c r="E106" s="11">
        <f t="shared" si="29"/>
        <v>78.142076502732237</v>
      </c>
      <c r="F106" s="10">
        <v>55</v>
      </c>
      <c r="G106" s="11">
        <f t="shared" si="22"/>
        <v>38.461538461538467</v>
      </c>
      <c r="H106" s="10">
        <v>88</v>
      </c>
      <c r="I106" s="11">
        <f t="shared" si="23"/>
        <v>61.53846153846154</v>
      </c>
      <c r="J106" s="10"/>
      <c r="K106" s="11" t="str">
        <f t="shared" si="24"/>
        <v>.0</v>
      </c>
      <c r="L106" s="10">
        <f t="shared" si="35"/>
        <v>144</v>
      </c>
      <c r="M106" s="11">
        <f t="shared" si="25"/>
        <v>78.688524590163937</v>
      </c>
      <c r="N106" s="10">
        <v>66</v>
      </c>
      <c r="O106" s="11">
        <f t="shared" si="26"/>
        <v>45.833333333333329</v>
      </c>
      <c r="P106" s="10">
        <v>78</v>
      </c>
      <c r="Q106" s="11">
        <f t="shared" si="27"/>
        <v>54.166666666666664</v>
      </c>
      <c r="R106" s="10"/>
      <c r="S106" s="11" t="str">
        <f t="shared" si="28"/>
        <v>.0</v>
      </c>
    </row>
    <row r="107">
      <c r="A107" s="13"/>
      <c r="B107" s="13" t="s">
        <v>112</v>
      </c>
      <c r="C107" s="28">
        <v>270</v>
      </c>
      <c r="D107" s="10">
        <f t="shared" si="34"/>
        <v>166</v>
      </c>
      <c r="E107" s="11">
        <f t="shared" si="29"/>
        <v>61.481481481481481</v>
      </c>
      <c r="F107" s="10">
        <v>82</v>
      </c>
      <c r="G107" s="11">
        <f t="shared" si="22"/>
        <v>49.397590361445779</v>
      </c>
      <c r="H107" s="10">
        <v>84</v>
      </c>
      <c r="I107" s="11">
        <f t="shared" si="23"/>
        <v>50.602409638554214</v>
      </c>
      <c r="J107" s="10"/>
      <c r="K107" s="11" t="str">
        <f t="shared" si="24"/>
        <v>.0</v>
      </c>
      <c r="L107" s="10">
        <f t="shared" si="35"/>
        <v>163</v>
      </c>
      <c r="M107" s="11">
        <f t="shared" si="25"/>
        <v>60.370370370370374</v>
      </c>
      <c r="N107" s="10">
        <v>89</v>
      </c>
      <c r="O107" s="11">
        <f t="shared" si="26"/>
        <v>54.601226993865026</v>
      </c>
      <c r="P107" s="10">
        <v>74</v>
      </c>
      <c r="Q107" s="11">
        <f t="shared" si="27"/>
        <v>45.398773006134967</v>
      </c>
      <c r="R107" s="10"/>
      <c r="S107" s="11" t="str">
        <f t="shared" si="28"/>
        <v>.0</v>
      </c>
    </row>
    <row r="108">
      <c r="A108" s="13"/>
      <c r="B108" s="13" t="s">
        <v>113</v>
      </c>
      <c r="C108" s="28">
        <v>297</v>
      </c>
      <c r="D108" s="10">
        <f t="shared" si="34"/>
        <v>263</v>
      </c>
      <c r="E108" s="11">
        <f t="shared" si="29"/>
        <v>88.552188552188554</v>
      </c>
      <c r="F108" s="10">
        <v>104</v>
      </c>
      <c r="G108" s="11">
        <f t="shared" si="22"/>
        <v>39.543726235741445</v>
      </c>
      <c r="H108" s="10">
        <v>159</v>
      </c>
      <c r="I108" s="11">
        <f t="shared" si="23"/>
        <v>60.456273764258547</v>
      </c>
      <c r="J108" s="10"/>
      <c r="K108" s="11" t="str">
        <f t="shared" si="24"/>
        <v>.0</v>
      </c>
      <c r="L108" s="10">
        <f t="shared" si="35"/>
        <v>262</v>
      </c>
      <c r="M108" s="11">
        <f t="shared" si="25"/>
        <v>88.215488215488207</v>
      </c>
      <c r="N108" s="10">
        <v>113</v>
      </c>
      <c r="O108" s="11">
        <f t="shared" si="26"/>
        <v>43.12977099236641</v>
      </c>
      <c r="P108" s="10">
        <v>149</v>
      </c>
      <c r="Q108" s="11">
        <f t="shared" si="27"/>
        <v>56.87022900763359</v>
      </c>
      <c r="R108" s="10"/>
      <c r="S108" s="11" t="str">
        <f t="shared" si="28"/>
        <v>.0</v>
      </c>
    </row>
    <row r="109">
      <c r="A109" s="13"/>
      <c r="B109" s="13" t="s">
        <v>114</v>
      </c>
      <c r="C109" s="28">
        <v>1034</v>
      </c>
      <c r="D109" s="10">
        <f t="shared" si="34"/>
        <v>821</v>
      </c>
      <c r="E109" s="11">
        <f t="shared" si="29"/>
        <v>79.400386847195364</v>
      </c>
      <c r="F109" s="10">
        <v>361</v>
      </c>
      <c r="G109" s="11">
        <f t="shared" si="22"/>
        <v>43.970767356881851</v>
      </c>
      <c r="H109" s="10">
        <v>460</v>
      </c>
      <c r="I109" s="11">
        <f t="shared" si="23"/>
        <v>56.029232643118142</v>
      </c>
      <c r="J109" s="10"/>
      <c r="K109" s="11" t="str">
        <f t="shared" si="24"/>
        <v>.0</v>
      </c>
      <c r="L109" s="10">
        <f t="shared" si="35"/>
        <v>819</v>
      </c>
      <c r="M109" s="11">
        <f t="shared" si="25"/>
        <v>79.206963249516434</v>
      </c>
      <c r="N109" s="10">
        <v>483</v>
      </c>
      <c r="O109" s="11">
        <f t="shared" si="26"/>
        <v>58.974358974358978</v>
      </c>
      <c r="P109" s="10">
        <v>336</v>
      </c>
      <c r="Q109" s="11">
        <f t="shared" si="27"/>
        <v>41.025641025641022</v>
      </c>
      <c r="R109" s="10"/>
      <c r="S109" s="11" t="str">
        <f t="shared" si="28"/>
        <v>.0</v>
      </c>
    </row>
    <row r="110">
      <c r="A110" s="13"/>
      <c r="B110" s="13" t="s">
        <v>115</v>
      </c>
      <c r="C110" s="28">
        <v>1187</v>
      </c>
      <c r="D110" s="10">
        <f t="shared" si="34"/>
        <v>1117</v>
      </c>
      <c r="E110" s="11">
        <f t="shared" si="29"/>
        <v>94.102780117944391</v>
      </c>
      <c r="F110" s="10">
        <v>485</v>
      </c>
      <c r="G110" s="11">
        <f t="shared" si="22"/>
        <v>43.41987466427932</v>
      </c>
      <c r="H110" s="10">
        <v>632</v>
      </c>
      <c r="I110" s="11">
        <f t="shared" si="23"/>
        <v>56.58012533572068</v>
      </c>
      <c r="J110" s="10"/>
      <c r="K110" s="11" t="str">
        <f t="shared" si="24"/>
        <v>.0</v>
      </c>
      <c r="L110" s="10">
        <f t="shared" si="35"/>
        <v>1164</v>
      </c>
      <c r="M110" s="11">
        <f t="shared" si="25"/>
        <v>98.062342038753158</v>
      </c>
      <c r="N110" s="10">
        <v>531</v>
      </c>
      <c r="O110" s="11">
        <f t="shared" si="26"/>
        <v>45.618556701030926</v>
      </c>
      <c r="P110" s="10">
        <v>633</v>
      </c>
      <c r="Q110" s="11">
        <f t="shared" si="27"/>
        <v>54.381443298969067</v>
      </c>
      <c r="R110" s="10"/>
      <c r="S110" s="11" t="str">
        <f t="shared" si="28"/>
        <v>.0</v>
      </c>
    </row>
    <row r="111">
      <c r="A111" s="13"/>
      <c r="B111" s="13" t="s">
        <v>116</v>
      </c>
      <c r="C111" s="28">
        <v>544</v>
      </c>
      <c r="D111" s="10">
        <f t="shared" si="34"/>
        <v>455</v>
      </c>
      <c r="E111" s="11">
        <f t="shared" si="29"/>
        <v>83.639705882352942</v>
      </c>
      <c r="F111" s="10">
        <v>197</v>
      </c>
      <c r="G111" s="11">
        <f t="shared" si="22"/>
        <v>43.2967032967033</v>
      </c>
      <c r="H111" s="10">
        <v>258</v>
      </c>
      <c r="I111" s="11">
        <f t="shared" si="23"/>
        <v>56.7032967032967</v>
      </c>
      <c r="J111" s="10"/>
      <c r="K111" s="11" t="str">
        <f t="shared" si="24"/>
        <v>.0</v>
      </c>
      <c r="L111" s="10">
        <f t="shared" si="35"/>
        <v>396</v>
      </c>
      <c r="M111" s="11">
        <f t="shared" si="25"/>
        <v>72.794117647058826</v>
      </c>
      <c r="N111" s="10">
        <v>206</v>
      </c>
      <c r="O111" s="11">
        <f t="shared" si="26"/>
        <v>52.020202020202021</v>
      </c>
      <c r="P111" s="10">
        <v>190</v>
      </c>
      <c r="Q111" s="11">
        <f t="shared" si="27"/>
        <v>47.979797979797979</v>
      </c>
      <c r="R111" s="10"/>
      <c r="S111" s="11" t="str">
        <f t="shared" si="28"/>
        <v>.0</v>
      </c>
    </row>
    <row r="112">
      <c r="B112" s="13" t="s">
        <v>117</v>
      </c>
      <c r="C112" s="28">
        <v>377</v>
      </c>
      <c r="D112" s="10">
        <f t="shared" si="34"/>
        <v>297</v>
      </c>
      <c r="E112" s="11">
        <f t="shared" si="29"/>
        <v>78.779840848806373</v>
      </c>
      <c r="F112" s="10">
        <v>178</v>
      </c>
      <c r="G112" s="11">
        <f t="shared" si="22"/>
        <v>59.932659932659938</v>
      </c>
      <c r="H112" s="10">
        <v>119</v>
      </c>
      <c r="I112" s="11">
        <f t="shared" si="23"/>
        <v>40.067340067340069</v>
      </c>
      <c r="J112" s="10"/>
      <c r="K112" s="11" t="str">
        <f t="shared" si="24"/>
        <v>.0</v>
      </c>
      <c r="L112" s="10">
        <f t="shared" si="35"/>
        <v>269</v>
      </c>
      <c r="M112" s="11">
        <f t="shared" si="25"/>
        <v>71.3527851458886</v>
      </c>
      <c r="N112" s="10">
        <v>174</v>
      </c>
      <c r="O112" s="11">
        <f t="shared" si="26"/>
        <v>64.684014869888472</v>
      </c>
      <c r="P112" s="10">
        <v>95</v>
      </c>
      <c r="Q112" s="11">
        <f t="shared" si="27"/>
        <v>35.315985130111528</v>
      </c>
      <c r="R112" s="10"/>
      <c r="S112" s="11" t="str">
        <f t="shared" si="28"/>
        <v>.0</v>
      </c>
    </row>
    <row r="113">
      <c r="B113" s="13" t="s">
        <v>118</v>
      </c>
      <c r="C113" s="28">
        <v>281</v>
      </c>
      <c r="D113" s="10">
        <f t="shared" si="34"/>
        <v>210</v>
      </c>
      <c r="E113" s="11">
        <f t="shared" si="29"/>
        <v>74.733096085409258</v>
      </c>
      <c r="F113" s="10">
        <v>118</v>
      </c>
      <c r="G113" s="11">
        <f t="shared" si="22"/>
        <v>56.19047619047619</v>
      </c>
      <c r="H113" s="10">
        <v>92</v>
      </c>
      <c r="I113" s="11">
        <f t="shared" si="23"/>
        <v>43.80952380952381</v>
      </c>
      <c r="J113" s="10"/>
      <c r="K113" s="11" t="str">
        <f t="shared" si="24"/>
        <v>.0</v>
      </c>
      <c r="L113" s="10">
        <f t="shared" si="35"/>
        <v>205</v>
      </c>
      <c r="M113" s="11">
        <f t="shared" si="25"/>
        <v>72.953736654804274</v>
      </c>
      <c r="N113" s="10">
        <v>116</v>
      </c>
      <c r="O113" s="11">
        <f t="shared" si="26"/>
        <v>56.58536585365853</v>
      </c>
      <c r="P113" s="10">
        <v>89</v>
      </c>
      <c r="Q113" s="11">
        <f t="shared" si="27"/>
        <v>43.414634146341463</v>
      </c>
      <c r="R113" s="10"/>
      <c r="S113" s="11" t="str">
        <f t="shared" si="28"/>
        <v>.0</v>
      </c>
    </row>
    <row r="114">
      <c r="A114" s="14"/>
      <c r="B114" s="14"/>
      <c r="C114" s="14"/>
      <c r="D114" s="15"/>
      <c r="E114" s="15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>
      <c r="A115" s="17" t="s">
        <v>119</v>
      </c>
      <c r="B115" s="18"/>
      <c r="C115" s="18"/>
      <c r="D115" s="19"/>
      <c r="E115" s="19"/>
      <c r="F115" s="20"/>
      <c r="G115" s="20"/>
      <c r="H115" s="20"/>
      <c r="I115" s="20"/>
      <c r="J115" s="20"/>
      <c r="K115" s="20"/>
      <c r="L115" s="21"/>
      <c r="M115" s="22"/>
      <c r="N115" s="21"/>
      <c r="O115" s="22"/>
      <c r="P115" s="20"/>
      <c r="Q115" s="20"/>
      <c r="R115" s="20"/>
      <c r="S115" s="20"/>
    </row>
    <row r="116" ht="12.75" customHeight="1">
      <c r="A116" s="38" t="s">
        <v>120</v>
      </c>
      <c r="B116" s="38"/>
      <c r="C116" s="38"/>
      <c r="D116" s="38"/>
      <c r="E116" s="38"/>
      <c r="F116" s="38"/>
      <c r="G116" s="19"/>
      <c r="H116" s="19"/>
      <c r="I116" s="19"/>
      <c r="J116" s="19"/>
      <c r="K116" s="19"/>
      <c r="L116" s="19"/>
      <c r="M116" s="19"/>
      <c r="N116" s="9"/>
      <c r="P116" s="19"/>
      <c r="Q116" s="19"/>
      <c r="R116" s="19"/>
      <c r="S116" s="19"/>
    </row>
    <row r="117" ht="12.75" customHeight="1">
      <c r="A117" s="38" t="s">
        <v>121</v>
      </c>
      <c r="B117" s="38"/>
      <c r="C117" s="38"/>
      <c r="D117" s="38"/>
      <c r="E117" s="38"/>
      <c r="F117" s="38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>
      <c r="A118" s="23" t="s">
        <v>122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</row>
    <row r="155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</row>
    <row r="157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</row>
    <row r="161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</row>
    <row r="162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</row>
    <row r="165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</row>
    <row r="167"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</row>
    <row r="168"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</row>
    <row r="169"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</row>
    <row r="170"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</row>
    <row r="173"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</row>
    <row r="174"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</row>
    <row r="175"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</row>
    <row r="176"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</row>
    <row r="177"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</row>
    <row r="178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</row>
    <row r="179"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</row>
    <row r="180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</row>
    <row r="181"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</row>
    <row r="182"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</row>
    <row r="183"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</row>
    <row r="184"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</row>
    <row r="185"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  <row r="188"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</row>
    <row r="189"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</row>
    <row r="190"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</row>
    <row r="191"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</row>
    <row r="192"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</row>
    <row r="193"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</row>
    <row r="194"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</row>
    <row r="195"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</row>
    <row r="196"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</row>
    <row r="197"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</row>
    <row r="198"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</row>
    <row r="199"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</row>
    <row r="200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</row>
    <row r="201"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</row>
    <row r="202"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</row>
    <row r="203"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</row>
    <row r="204"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</row>
    <row r="205"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</row>
    <row r="206"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</row>
    <row r="207"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</row>
    <row r="208"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</row>
    <row r="209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</row>
    <row r="210"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</row>
    <row r="211"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</row>
    <row r="212"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</row>
    <row r="213"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</row>
    <row r="214"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</row>
    <row r="215"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</row>
    <row r="216"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</row>
    <row r="217"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</row>
    <row r="218"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</row>
    <row r="219"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</row>
    <row r="220"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</row>
    <row r="221"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</row>
    <row r="222"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</row>
    <row r="223"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</row>
    <row r="224"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</row>
    <row r="225"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</row>
    <row r="226"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</row>
    <row r="227"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</row>
    <row r="228"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</row>
    <row r="229"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</row>
    <row r="230"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</row>
    <row r="231"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</row>
    <row r="232"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</row>
    <row r="233"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</row>
    <row r="234"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</row>
    <row r="235"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</row>
    <row r="236"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</row>
    <row r="237"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</row>
    <row r="238"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</row>
    <row r="239"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</row>
    <row r="240"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</row>
    <row r="241"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</row>
    <row r="242"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</row>
    <row r="243"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</row>
    <row r="244"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</row>
    <row r="245"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</row>
    <row r="246"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</row>
    <row r="247"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</row>
    <row r="248"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</row>
    <row r="249"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</row>
    <row r="250"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</row>
    <row r="251"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</row>
    <row r="252"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</row>
    <row r="253"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</row>
    <row r="254"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</row>
    <row r="255"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</row>
    <row r="256"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</row>
    <row r="257"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</row>
    <row r="258"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</row>
    <row r="259"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</row>
    <row r="260"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</row>
    <row r="261"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</row>
    <row r="262"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</row>
    <row r="263"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</row>
    <row r="264"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</row>
    <row r="265"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</row>
    <row r="266"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</row>
    <row r="267"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</row>
    <row r="268"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</row>
    <row r="269"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</row>
    <row r="270"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</row>
    <row r="271"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</row>
    <row r="272"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</row>
    <row r="273"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</row>
    <row r="274"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</row>
    <row r="275"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</row>
    <row r="276"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</row>
    <row r="277"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</row>
    <row r="278"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</row>
    <row r="279"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</row>
    <row r="280"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</row>
    <row r="281"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</row>
    <row r="282"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</row>
    <row r="283"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</row>
    <row r="284"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</row>
    <row r="285"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</row>
    <row r="286"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</row>
    <row r="287"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</row>
    <row r="288"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</row>
    <row r="289"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</row>
    <row r="290"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</row>
    <row r="291"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</row>
    <row r="292"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</row>
    <row r="293"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</row>
    <row r="294"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</row>
    <row r="295"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</row>
    <row r="296"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</row>
    <row r="297"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</row>
    <row r="298"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</row>
    <row r="299"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</row>
    <row r="300"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</row>
    <row r="301"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</row>
    <row r="302"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</row>
    <row r="303"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</row>
    <row r="304"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</row>
    <row r="305"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</row>
    <row r="306"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</row>
    <row r="307"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</row>
    <row r="308"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</row>
    <row r="309"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</row>
    <row r="310"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</row>
    <row r="311"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</row>
    <row r="312"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</row>
    <row r="313"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</row>
    <row r="314"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</row>
    <row r="315"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</row>
    <row r="316"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</row>
    <row r="317"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</row>
    <row r="318"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</row>
    <row r="319"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</row>
    <row r="320"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</row>
    <row r="321"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</row>
    <row r="322"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</row>
    <row r="323"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</row>
    <row r="324"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</row>
    <row r="325"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</row>
    <row r="326"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</row>
    <row r="327"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</row>
    <row r="328"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</row>
    <row r="329"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</row>
    <row r="330"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</row>
    <row r="331"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</row>
    <row r="332"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</row>
    <row r="333"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</row>
    <row r="334"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</row>
    <row r="335"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</row>
    <row r="336"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</row>
    <row r="337"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</row>
    <row r="338"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</row>
    <row r="339"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</row>
    <row r="340"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</row>
    <row r="341"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</row>
    <row r="342"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</row>
    <row r="343"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</row>
    <row r="344"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</row>
    <row r="345"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</row>
    <row r="346"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</row>
    <row r="347"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</row>
    <row r="348"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</row>
    <row r="349"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</row>
    <row r="350"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</row>
    <row r="351"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</row>
    <row r="352"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</row>
    <row r="353"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</row>
    <row r="354"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</row>
    <row r="355"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</row>
    <row r="356"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</row>
    <row r="357"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</row>
    <row r="358"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</row>
    <row r="359"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</row>
    <row r="360"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</row>
    <row r="361"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</row>
    <row r="362"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</row>
    <row r="363"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</row>
    <row r="364"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</row>
    <row r="365"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</row>
    <row r="366"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</row>
    <row r="367"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</row>
    <row r="368"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</row>
    <row r="369"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</row>
    <row r="370"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</row>
    <row r="371"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</row>
    <row r="372"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</row>
    <row r="373"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</row>
    <row r="374"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</row>
    <row r="375"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</row>
    <row r="376"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</row>
    <row r="377"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</row>
    <row r="378"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</row>
    <row r="379"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</row>
    <row r="380"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</row>
    <row r="381"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</row>
    <row r="382"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</row>
    <row r="383"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</row>
    <row r="384"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</row>
    <row r="385"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</row>
    <row r="386"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</row>
    <row r="387"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</row>
    <row r="388"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</row>
    <row r="389"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</row>
    <row r="390"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</row>
    <row r="391"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</row>
    <row r="392"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</row>
    <row r="393"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</row>
    <row r="394"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</row>
    <row r="39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</row>
    <row r="396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</row>
    <row r="397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</row>
    <row r="398"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</row>
    <row r="399"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</row>
    <row r="400"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</row>
    <row r="401"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</row>
    <row r="402"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</row>
    <row r="403"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</row>
    <row r="404"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</row>
    <row r="405"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</row>
    <row r="406"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</row>
    <row r="407"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</row>
    <row r="408"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</row>
    <row r="409"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</row>
    <row r="410"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</row>
    <row r="411"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</row>
    <row r="412"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</row>
    <row r="413"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</row>
    <row r="414"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</row>
    <row r="415"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</row>
    <row r="416"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</row>
    <row r="417"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</row>
    <row r="418"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</row>
    <row r="419"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</row>
    <row r="420"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</row>
    <row r="421"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</row>
    <row r="422"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</row>
    <row r="423"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</row>
    <row r="424"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</row>
    <row r="425"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</row>
    <row r="426"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</row>
    <row r="427"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</row>
    <row r="428"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</row>
    <row r="429"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</row>
    <row r="430"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</row>
    <row r="431"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</row>
    <row r="432"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</row>
    <row r="433"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</row>
    <row r="434"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</row>
    <row r="435"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</row>
    <row r="436"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</row>
    <row r="437"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</row>
    <row r="438"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</row>
    <row r="439"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</row>
    <row r="440"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</row>
    <row r="441"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</row>
    <row r="442"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</row>
    <row r="443"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</row>
    <row r="444"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</row>
    <row r="445"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</row>
    <row r="446"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</row>
    <row r="447"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</row>
    <row r="448"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</row>
    <row r="449"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</row>
    <row r="450"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</row>
    <row r="451"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</row>
    <row r="452"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</row>
    <row r="453"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</row>
    <row r="454"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</row>
    <row r="455"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</row>
    <row r="456"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</row>
    <row r="457"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</row>
    <row r="458"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</row>
    <row r="459"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</row>
    <row r="460"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</row>
    <row r="461"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</row>
    <row r="462"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</row>
    <row r="463"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</row>
    <row r="464"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</row>
    <row r="465"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</row>
    <row r="466"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</row>
    <row r="467"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</row>
    <row r="468"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</row>
    <row r="469"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</row>
    <row r="470"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</row>
    <row r="471"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</row>
    <row r="472"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</row>
    <row r="473"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</row>
    <row r="474"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</row>
    <row r="475"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</row>
    <row r="476"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</row>
    <row r="477"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</row>
    <row r="478"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</row>
    <row r="479"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</row>
    <row r="480"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</row>
    <row r="481"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</row>
    <row r="482"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</row>
    <row r="483"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</row>
    <row r="484"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</row>
    <row r="485"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</row>
    <row r="486"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</row>
    <row r="487"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</row>
    <row r="488"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</row>
    <row r="489"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</row>
    <row r="490"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</row>
    <row r="491"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</row>
    <row r="492"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</row>
    <row r="493"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</row>
    <row r="494"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</row>
    <row r="495"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</row>
    <row r="496"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</row>
    <row r="497"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</row>
    <row r="498"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</row>
    <row r="499"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</row>
    <row r="500"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</row>
    <row r="501"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</row>
    <row r="502"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</row>
    <row r="503"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</row>
    <row r="504"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</row>
    <row r="505"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</row>
    <row r="506"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</row>
    <row r="507"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</row>
    <row r="508"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</row>
    <row r="509"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</row>
    <row r="510"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</row>
    <row r="511"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</row>
    <row r="512"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</row>
    <row r="513"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</row>
    <row r="514"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</row>
    <row r="515"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</row>
    <row r="516"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</row>
    <row r="517"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</row>
    <row r="518"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</row>
    <row r="519"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</row>
    <row r="520"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</row>
    <row r="521"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</row>
    <row r="522"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</row>
    <row r="523"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</row>
    <row r="524"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</row>
    <row r="525"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</row>
    <row r="526"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</row>
    <row r="527"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</row>
    <row r="528"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</row>
    <row r="529"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</row>
    <row r="530"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</row>
    <row r="531"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</row>
    <row r="532"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</row>
    <row r="533"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</row>
    <row r="534"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</row>
    <row r="535"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</row>
    <row r="536"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</row>
    <row r="537"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</row>
    <row r="538"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</row>
    <row r="539"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</row>
    <row r="540"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</row>
    <row r="541"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</row>
    <row r="542"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</row>
    <row r="543"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</row>
    <row r="544"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</row>
    <row r="545"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</row>
    <row r="546"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</row>
    <row r="547"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</row>
    <row r="548"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</row>
    <row r="549"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</row>
    <row r="550"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</row>
    <row r="551"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</row>
    <row r="552"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</row>
    <row r="553"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</row>
    <row r="554"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</row>
    <row r="555"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</row>
    <row r="556"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</row>
    <row r="557"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</row>
    <row r="558"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</row>
    <row r="559"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</row>
    <row r="560"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</row>
    <row r="561"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</row>
    <row r="562"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</row>
    <row r="563"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</row>
    <row r="564"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</row>
    <row r="565"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</row>
    <row r="566"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</row>
    <row r="567"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</row>
    <row r="568"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</row>
    <row r="569"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</row>
    <row r="570"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</row>
    <row r="571"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</row>
    <row r="572"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</row>
    <row r="573"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</row>
    <row r="574"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</row>
    <row r="575"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</row>
    <row r="576"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</row>
    <row r="577"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</row>
    <row r="578"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</row>
    <row r="579"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</row>
    <row r="580"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</row>
    <row r="581"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</row>
    <row r="582"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</row>
    <row r="583"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</row>
    <row r="584"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</row>
    <row r="585"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</row>
    <row r="586"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</row>
    <row r="587"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</row>
    <row r="588"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</row>
    <row r="589"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</row>
    <row r="590"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</row>
    <row r="591"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</row>
    <row r="592"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</row>
    <row r="593"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</row>
    <row r="594"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</row>
    <row r="595"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</row>
    <row r="596"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</row>
    <row r="597"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</row>
    <row r="598"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</row>
    <row r="599"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</row>
    <row r="600"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</row>
    <row r="601"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</row>
    <row r="602"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</row>
    <row r="603"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</row>
    <row r="604"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</row>
    <row r="605"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</row>
    <row r="606"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</row>
    <row r="607"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</row>
    <row r="608"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</row>
    <row r="609"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</row>
    <row r="610"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</row>
    <row r="611"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</row>
    <row r="612"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</row>
    <row r="613"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</row>
    <row r="614"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</row>
    <row r="615"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</row>
    <row r="616"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</row>
    <row r="617"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</row>
    <row r="618"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</row>
    <row r="619"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</row>
    <row r="620"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</row>
    <row r="621"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</row>
    <row r="622"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</row>
    <row r="623"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</row>
    <row r="624"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</row>
    <row r="625"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</row>
    <row r="626"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</row>
    <row r="627"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</row>
    <row r="628"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</row>
    <row r="629"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</row>
    <row r="630"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</row>
    <row r="631"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</row>
    <row r="632"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</row>
    <row r="633"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</row>
    <row r="634"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</row>
    <row r="635"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</row>
    <row r="636"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</row>
    <row r="637"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</row>
    <row r="638"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</row>
    <row r="639"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</row>
    <row r="640"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</row>
    <row r="641"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</row>
    <row r="642"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</row>
    <row r="643"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</row>
    <row r="644"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</row>
    <row r="645"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</row>
    <row r="646"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</row>
    <row r="647"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</row>
    <row r="648"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</row>
    <row r="649"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</row>
    <row r="650"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</row>
    <row r="651"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</row>
    <row r="652"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</row>
    <row r="653"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</row>
    <row r="654"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</row>
    <row r="655"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</row>
    <row r="656"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</row>
    <row r="657"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</row>
    <row r="658"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</row>
    <row r="659"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</row>
    <row r="660"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</row>
    <row r="661"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</row>
    <row r="662"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</row>
    <row r="663"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</row>
    <row r="664"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</row>
    <row r="665"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</row>
    <row r="666"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</row>
    <row r="667"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</row>
    <row r="668"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</row>
    <row r="669"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</row>
    <row r="670"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</row>
    <row r="671"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</row>
    <row r="672"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</row>
    <row r="673"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</row>
    <row r="674"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</row>
    <row r="675"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</row>
    <row r="676"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</row>
    <row r="677"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</row>
    <row r="678"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</row>
    <row r="679"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</row>
    <row r="680"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</row>
    <row r="681"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</row>
    <row r="682"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</row>
    <row r="683"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</row>
    <row r="684"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</row>
    <row r="685"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</row>
    <row r="686"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</row>
    <row r="687"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</row>
    <row r="688"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</row>
    <row r="689"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</row>
    <row r="690"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</row>
    <row r="691"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</row>
    <row r="692"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</row>
    <row r="693"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</row>
    <row r="694"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</row>
    <row r="695"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</row>
    <row r="696"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</row>
    <row r="697"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</row>
    <row r="698"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</row>
    <row r="699"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</row>
    <row r="700"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</row>
    <row r="701"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</row>
    <row r="702"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</row>
    <row r="703"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</row>
    <row r="704"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</row>
    <row r="705"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</row>
    <row r="706"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</row>
    <row r="707"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</row>
    <row r="708"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</row>
    <row r="709"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</row>
    <row r="710"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</row>
    <row r="711"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</row>
    <row r="712"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</row>
    <row r="713"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</row>
    <row r="714"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</row>
    <row r="715"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</row>
    <row r="716"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</row>
    <row r="717"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</row>
    <row r="718"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</row>
    <row r="719"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</row>
    <row r="720"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</row>
    <row r="721"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</row>
    <row r="722"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</row>
    <row r="723"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</row>
    <row r="724"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</row>
    <row r="725"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</row>
    <row r="726"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</row>
    <row r="727"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</row>
    <row r="728"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</row>
    <row r="729"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</row>
    <row r="730"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</row>
    <row r="731"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</row>
    <row r="732"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</row>
    <row r="733"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</row>
    <row r="734"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</row>
    <row r="735"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</row>
    <row r="736"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</row>
    <row r="737"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</row>
    <row r="738"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</row>
    <row r="739"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</row>
    <row r="740"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</row>
    <row r="741"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</row>
    <row r="742"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</row>
    <row r="743"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</row>
    <row r="744"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</row>
    <row r="745"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</row>
    <row r="746"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</row>
    <row r="747"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</row>
    <row r="748"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</row>
    <row r="749"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</row>
    <row r="750"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</row>
    <row r="751"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</row>
    <row r="752"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</row>
    <row r="753"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</row>
    <row r="754"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</row>
    <row r="755"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</row>
    <row r="756"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</row>
    <row r="757"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</row>
    <row r="758"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</row>
    <row r="759"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</row>
    <row r="760"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</row>
    <row r="761"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</row>
    <row r="762"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</row>
    <row r="763"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</row>
    <row r="764"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</row>
    <row r="765"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</row>
    <row r="766"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</row>
    <row r="767"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</row>
    <row r="768"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</row>
    <row r="769"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</row>
    <row r="770"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</row>
    <row r="771"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</row>
    <row r="772"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</row>
    <row r="773"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</row>
    <row r="774"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</row>
    <row r="775"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</row>
    <row r="776"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</row>
    <row r="777"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</row>
    <row r="778"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</row>
    <row r="779"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</row>
    <row r="780"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</row>
    <row r="781"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</row>
    <row r="782"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</row>
    <row r="783"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</row>
    <row r="784"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</row>
    <row r="785"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</row>
    <row r="786"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</row>
    <row r="787"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</row>
    <row r="788"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</row>
    <row r="789"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</row>
    <row r="790"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</row>
    <row r="791"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</row>
    <row r="792"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</row>
    <row r="793"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</row>
    <row r="794"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</row>
    <row r="795"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</row>
    <row r="796"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</row>
    <row r="797"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</row>
    <row r="798"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</row>
    <row r="799"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</row>
    <row r="800"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</row>
    <row r="801"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</row>
    <row r="802"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</row>
    <row r="803"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</row>
    <row r="804"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</row>
    <row r="805"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</row>
    <row r="806"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</row>
    <row r="807"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</row>
    <row r="808"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</row>
    <row r="809"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</row>
    <row r="810"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</row>
    <row r="811"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</row>
    <row r="812"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</row>
    <row r="813"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</row>
    <row r="814"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</row>
    <row r="815"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</row>
    <row r="816"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</row>
    <row r="817"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</row>
    <row r="818"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</row>
    <row r="819"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</row>
    <row r="820"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</row>
    <row r="821"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</row>
    <row r="822"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</row>
    <row r="823"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</row>
    <row r="824"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</row>
    <row r="825"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</row>
    <row r="826"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</row>
    <row r="827"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</row>
    <row r="828"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</row>
    <row r="829"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</row>
    <row r="830"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</row>
    <row r="831"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</row>
    <row r="832"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</row>
    <row r="833"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</row>
    <row r="834"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</row>
    <row r="835"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</row>
    <row r="836"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</row>
    <row r="837"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</row>
    <row r="838"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</row>
    <row r="839"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</row>
    <row r="840"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</row>
    <row r="841"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</row>
    <row r="842"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</row>
    <row r="843"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</row>
    <row r="844"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</row>
    <row r="845"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</row>
    <row r="846"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</row>
    <row r="847"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</row>
    <row r="848"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</row>
    <row r="849"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</row>
    <row r="850"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</row>
    <row r="851"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</row>
    <row r="852"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</row>
    <row r="853"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</row>
    <row r="854"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</row>
    <row r="855"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</row>
    <row r="856"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</row>
    <row r="857"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</row>
    <row r="858"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</row>
    <row r="859"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</row>
    <row r="860"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</row>
    <row r="861"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</row>
    <row r="862"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</row>
    <row r="863"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</row>
    <row r="864"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</row>
    <row r="865"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</row>
    <row r="866"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</row>
    <row r="867"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</row>
    <row r="868"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</row>
    <row r="869"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</row>
    <row r="870"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</row>
    <row r="871"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</row>
    <row r="872"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</row>
    <row r="873"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</row>
    <row r="874"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</row>
    <row r="875"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</row>
    <row r="876"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</row>
    <row r="877"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</row>
    <row r="878"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</row>
    <row r="879"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</row>
    <row r="880"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</row>
    <row r="881"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</row>
    <row r="882"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</row>
    <row r="883"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</row>
    <row r="884"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</row>
    <row r="885"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</row>
    <row r="886"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</row>
    <row r="887"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</row>
    <row r="888"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</row>
    <row r="889"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</row>
    <row r="890"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</row>
    <row r="891"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</row>
    <row r="892"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</row>
    <row r="893"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</row>
    <row r="894"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</row>
    <row r="895"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</row>
    <row r="896"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</row>
    <row r="897"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</row>
    <row r="898"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</row>
    <row r="899"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</row>
    <row r="900"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</row>
    <row r="901"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</row>
    <row r="902"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</row>
    <row r="903"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</row>
    <row r="904"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</row>
    <row r="905"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</row>
    <row r="906"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</row>
    <row r="907"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</row>
    <row r="908"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</row>
    <row r="909"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</row>
    <row r="910"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</row>
    <row r="911"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</row>
    <row r="912"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</row>
    <row r="913"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</row>
    <row r="914"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</row>
    <row r="915"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</row>
    <row r="916"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</row>
    <row r="917"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</row>
    <row r="918"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</row>
    <row r="919"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</row>
    <row r="920"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</row>
    <row r="921"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</row>
    <row r="922"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</row>
    <row r="923"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</row>
    <row r="924"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</row>
    <row r="925"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</row>
    <row r="926"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</row>
    <row r="927"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</row>
    <row r="928"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</row>
    <row r="929"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</row>
    <row r="930"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</row>
    <row r="931"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</row>
    <row r="932"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</row>
    <row r="933"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</row>
    <row r="934"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</row>
    <row r="935"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</row>
    <row r="936"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</row>
    <row r="937"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</row>
    <row r="938"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</row>
    <row r="939"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</row>
    <row r="940"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</row>
    <row r="941"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</row>
    <row r="942"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</row>
    <row r="943"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</row>
    <row r="944"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</row>
    <row r="945"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</row>
    <row r="946"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</row>
    <row r="947"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</row>
    <row r="948"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</row>
    <row r="949"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</row>
    <row r="950"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</row>
    <row r="951"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</row>
    <row r="952"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</row>
    <row r="953"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</row>
    <row r="954"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</row>
    <row r="955"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</row>
    <row r="956"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</row>
    <row r="957"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</row>
    <row r="958"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</row>
    <row r="959"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</row>
    <row r="960"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</row>
    <row r="961"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</row>
    <row r="962"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</row>
    <row r="963"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</row>
    <row r="964"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</row>
    <row r="965"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</row>
    <row r="966"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</row>
    <row r="967"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</row>
    <row r="968"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</row>
    <row r="969"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</row>
    <row r="970"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</row>
    <row r="971"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</row>
    <row r="972"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</row>
    <row r="973"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</row>
    <row r="974"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</row>
    <row r="975"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</row>
    <row r="976"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</row>
    <row r="977"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</row>
    <row r="978"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</row>
    <row r="979"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</row>
    <row r="980"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</row>
    <row r="981"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</row>
    <row r="982"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</row>
    <row r="983"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</row>
    <row r="984"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</row>
    <row r="985"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</row>
    <row r="986"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</row>
    <row r="987"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</row>
    <row r="988"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</row>
    <row r="989"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</row>
    <row r="990"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</row>
    <row r="991"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</row>
    <row r="992"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</row>
    <row r="993"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</row>
    <row r="994"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</row>
    <row r="995"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</row>
    <row r="996"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</row>
    <row r="997"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</row>
    <row r="998"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</row>
    <row r="999"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</row>
    <row r="1000"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</row>
    <row r="1001"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</row>
    <row r="1002"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</row>
    <row r="1003"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</row>
    <row r="1004"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</row>
    <row r="1005"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</row>
    <row r="1006"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</row>
    <row r="1007"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</row>
    <row r="1008"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</row>
    <row r="1009"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</row>
    <row r="1010"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</row>
    <row r="1011"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</row>
    <row r="1012"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</row>
    <row r="1013"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</row>
    <row r="1014"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</row>
    <row r="1015"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</row>
    <row r="1016"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</row>
    <row r="1017"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</row>
    <row r="1018"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</row>
    <row r="1019"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</row>
    <row r="1020"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</row>
    <row r="1021"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</row>
    <row r="1022"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</row>
    <row r="1023"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</row>
    <row r="1024"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</row>
    <row r="1025"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</row>
    <row r="1026"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</row>
    <row r="1027"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</row>
    <row r="1028"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</row>
    <row r="1029"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</row>
    <row r="1030"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</row>
    <row r="1031"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</row>
    <row r="1032"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</row>
    <row r="1033"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</row>
    <row r="1034"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</row>
    <row r="1035"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</row>
    <row r="1036"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</row>
    <row r="1037"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</row>
    <row r="1038"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</row>
    <row r="1039"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</row>
    <row r="1040"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</row>
    <row r="1041"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</row>
    <row r="1042"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</row>
    <row r="1043"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</row>
    <row r="1044"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</row>
    <row r="1045"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</row>
    <row r="1046"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</row>
    <row r="1047"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</row>
    <row r="1048"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</row>
    <row r="1049"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</row>
    <row r="1050"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</row>
    <row r="1051"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</row>
    <row r="1052"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</row>
    <row r="1053"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</row>
    <row r="1054"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</row>
    <row r="1055"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</row>
    <row r="1056"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</row>
    <row r="1057"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</row>
    <row r="1058"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</row>
    <row r="1059"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</row>
    <row r="1060"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</row>
    <row r="1061"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</row>
    <row r="1062"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</row>
    <row r="1063"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</row>
    <row r="1064"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</row>
    <row r="1065"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</row>
    <row r="1066"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</row>
    <row r="1067"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</row>
    <row r="1068"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</row>
    <row r="1069"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</row>
    <row r="1070"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</row>
    <row r="1071"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</row>
    <row r="1072"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</row>
    <row r="1073"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</row>
    <row r="1074"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</row>
    <row r="1075"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</row>
    <row r="1076"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</row>
    <row r="1077"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</row>
    <row r="1078"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</row>
    <row r="1079"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</row>
    <row r="1080"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</row>
    <row r="1081"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</row>
    <row r="1082"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</row>
    <row r="1083"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</row>
    <row r="1084"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</row>
    <row r="1085"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</row>
    <row r="1086"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</row>
    <row r="1087"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</row>
    <row r="1088"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</row>
    <row r="1089"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</row>
    <row r="1090"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</row>
    <row r="1091"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</row>
    <row r="1092"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</row>
    <row r="1093"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</row>
    <row r="1094"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</row>
    <row r="1095"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</row>
    <row r="1096"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</row>
    <row r="1097"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</row>
    <row r="1098"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</row>
    <row r="1099"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</row>
    <row r="1100"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</row>
    <row r="1101"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</row>
    <row r="1102"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</row>
    <row r="1103"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</row>
    <row r="1104"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</row>
    <row r="1105"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</row>
    <row r="1106"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</row>
    <row r="1107"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</row>
    <row r="1108"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</row>
    <row r="1109"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</row>
    <row r="1110"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</row>
    <row r="1111"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</row>
    <row r="1112"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</row>
    <row r="1113"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</row>
    <row r="1114"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</row>
    <row r="1115"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</row>
    <row r="1116"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</row>
    <row r="1117"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</row>
    <row r="1118"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</row>
    <row r="1119"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</row>
    <row r="1120"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</row>
    <row r="1121"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</row>
    <row r="1122"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</row>
    <row r="1123"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</row>
    <row r="1124"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</row>
    <row r="1125"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</row>
    <row r="1126"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</row>
    <row r="1127"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</row>
    <row r="1128"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</row>
    <row r="1129"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</row>
    <row r="1130"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</row>
    <row r="1131"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</row>
    <row r="1132"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</row>
    <row r="1133"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</row>
    <row r="1134"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</row>
    <row r="1135"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</row>
    <row r="1136"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</row>
    <row r="1137"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</row>
    <row r="1138"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</row>
    <row r="1139"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</row>
    <row r="1140"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</row>
    <row r="1141"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</row>
    <row r="1142"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</row>
    <row r="1143"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</row>
    <row r="1144"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</row>
    <row r="1145"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</row>
    <row r="1146"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</row>
    <row r="1147"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</row>
    <row r="1148"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</row>
    <row r="1149"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</row>
    <row r="1150"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</row>
    <row r="1151"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</row>
    <row r="1152"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</row>
    <row r="1153"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</row>
    <row r="1154"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</row>
    <row r="1155"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</row>
    <row r="1156"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</row>
    <row r="1157"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</row>
    <row r="1158"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</row>
    <row r="1159"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</row>
    <row r="1160"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</row>
    <row r="1161"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</row>
    <row r="1162"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</row>
    <row r="1163"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</row>
    <row r="1164"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</row>
    <row r="1165"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</row>
    <row r="1166"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</row>
    <row r="1167"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</row>
    <row r="1168"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</row>
    <row r="1169"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</row>
    <row r="1170"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</row>
    <row r="1171"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</row>
    <row r="1172"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</row>
    <row r="1173"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</row>
    <row r="1174"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</row>
    <row r="1175"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</row>
    <row r="1176"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</row>
    <row r="1177"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</row>
    <row r="1178"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</row>
    <row r="1179"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</row>
    <row r="1180"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</row>
    <row r="1181"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</row>
    <row r="1182"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</row>
    <row r="1183"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</row>
    <row r="1184"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</row>
    <row r="1185"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</row>
    <row r="1186"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</row>
    <row r="1187"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</row>
    <row r="1188"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</row>
    <row r="1189"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</row>
    <row r="1190"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</row>
    <row r="1191"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</row>
    <row r="1192"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</row>
    <row r="1193"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</row>
    <row r="1194"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</row>
    <row r="1195"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</row>
    <row r="1196"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</row>
    <row r="1197"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</row>
    <row r="1198"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</row>
    <row r="1199"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</row>
    <row r="1200"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</row>
    <row r="1201"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</row>
    <row r="1202"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</row>
    <row r="1203"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</row>
    <row r="1204"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</row>
    <row r="1205"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</row>
    <row r="1206"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</row>
    <row r="1207"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</row>
    <row r="1208"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</row>
    <row r="1209"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</row>
    <row r="1210"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</row>
    <row r="1211"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</row>
    <row r="1212"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</row>
    <row r="1213"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</row>
    <row r="1214"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</row>
    <row r="1215"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</row>
    <row r="1216"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</row>
    <row r="1217"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</row>
    <row r="1218"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</row>
    <row r="1219"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</row>
    <row r="1220"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</row>
    <row r="1221"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</row>
    <row r="1222"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</row>
    <row r="1223"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</row>
    <row r="1224"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</row>
    <row r="1225"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</row>
    <row r="1226"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</row>
    <row r="1227"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</row>
    <row r="1228"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</row>
    <row r="1229"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</row>
    <row r="1230"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</row>
    <row r="1231"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</row>
    <row r="1232"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</row>
    <row r="1233"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</row>
    <row r="1234"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</row>
    <row r="1235"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</row>
    <row r="1236"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</row>
    <row r="1237"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</row>
    <row r="1238"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</row>
    <row r="1239"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</row>
    <row r="1240"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</row>
    <row r="1241"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</row>
    <row r="1242"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</row>
    <row r="1243"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</row>
    <row r="1244"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</row>
    <row r="1245"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</row>
    <row r="1246"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</row>
    <row r="1247"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</row>
    <row r="1248"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</row>
    <row r="1249"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</row>
    <row r="1250"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</row>
    <row r="1251"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</row>
    <row r="1252"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</row>
    <row r="1253"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</row>
    <row r="1254"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</row>
    <row r="1255"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</row>
    <row r="1256"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</row>
    <row r="1257"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</row>
    <row r="1258"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</row>
    <row r="1259"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</row>
    <row r="1260"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</row>
    <row r="1261"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</row>
    <row r="1262"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</row>
    <row r="1263"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</row>
    <row r="1264"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</row>
    <row r="1265"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</row>
    <row r="1266"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</row>
    <row r="1267"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</row>
    <row r="1268"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</row>
    <row r="1269"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</row>
    <row r="1270"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</row>
    <row r="1271"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</row>
    <row r="1272"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</row>
    <row r="1273"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</row>
    <row r="1274"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</row>
    <row r="1275"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</row>
    <row r="1276"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</row>
    <row r="1277"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</row>
    <row r="1278"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</row>
    <row r="1279"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</row>
    <row r="1280"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</row>
    <row r="1281"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</row>
    <row r="1282"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</row>
    <row r="1283"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</row>
    <row r="1284"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</row>
    <row r="1285"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</row>
    <row r="1286"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</row>
    <row r="1287"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</row>
    <row r="1288"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</row>
    <row r="1289"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</row>
    <row r="1290"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</row>
    <row r="1291"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</row>
    <row r="1292"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</row>
    <row r="1293"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</row>
    <row r="1294"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</row>
    <row r="1295"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</row>
    <row r="1296"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</row>
    <row r="1297"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</row>
    <row r="1298"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</row>
    <row r="1299"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</row>
    <row r="1300"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</row>
    <row r="1301"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</row>
    <row r="1302"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</row>
    <row r="1303"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</row>
    <row r="1304"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</row>
    <row r="1305"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</row>
    <row r="1306"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</row>
    <row r="1307"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</row>
    <row r="1308"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</row>
    <row r="1309"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</row>
    <row r="1310"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</row>
    <row r="1311"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</row>
    <row r="1312"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</row>
    <row r="1313"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</row>
    <row r="1314"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</row>
    <row r="1315"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</row>
    <row r="1316"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</row>
    <row r="1317"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</row>
    <row r="1318"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</row>
    <row r="1319"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</row>
    <row r="1320"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</row>
    <row r="1321"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</row>
    <row r="1322"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</row>
    <row r="1323"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</row>
    <row r="1324"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</row>
    <row r="1325"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</row>
    <row r="1326"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</row>
    <row r="1327"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</row>
    <row r="1328"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</row>
    <row r="1329"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</row>
    <row r="1330"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</row>
    <row r="1331"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</row>
    <row r="1332"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</row>
    <row r="1333"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</row>
    <row r="1334"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</row>
    <row r="1335"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</row>
    <row r="1336"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</row>
    <row r="1337"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</row>
    <row r="1338"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</row>
    <row r="1339"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</row>
    <row r="1340"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</row>
    <row r="1341"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</row>
    <row r="1342"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</row>
    <row r="1343"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</row>
    <row r="1344"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</row>
    <row r="1345"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</row>
    <row r="1346"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</row>
    <row r="1347"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</row>
    <row r="1348"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</row>
    <row r="1349"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</row>
    <row r="1350"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</row>
    <row r="1351"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</row>
    <row r="1352"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</row>
    <row r="1353"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</row>
    <row r="1354"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</row>
    <row r="1355"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</row>
    <row r="1356"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</row>
    <row r="1357"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</row>
    <row r="1358"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</row>
    <row r="1359"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</row>
    <row r="1360"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</row>
    <row r="1361"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</row>
    <row r="1362"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</row>
    <row r="1363"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</row>
    <row r="1364"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</row>
    <row r="1365"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</row>
    <row r="1366"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</row>
    <row r="1367"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</row>
    <row r="1368"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</row>
    <row r="1369"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</row>
    <row r="1370"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</row>
    <row r="1371"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</row>
    <row r="1372"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</row>
    <row r="1373"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</row>
    <row r="1374"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</row>
    <row r="1375"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</row>
    <row r="1376"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</row>
    <row r="1377"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</row>
    <row r="1378"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</row>
    <row r="1379"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</row>
    <row r="1380"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</row>
    <row r="1381"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</row>
    <row r="1382"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</row>
    <row r="1383"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</row>
    <row r="1384"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</row>
    <row r="1385"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</row>
    <row r="1386"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</row>
    <row r="1387"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</row>
    <row r="1388"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</row>
    <row r="1389"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</row>
    <row r="1390"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</row>
    <row r="1391"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</row>
    <row r="1392"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</row>
    <row r="1393"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</row>
    <row r="1394"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</row>
    <row r="1395"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</row>
    <row r="1396"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</row>
    <row r="1397"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</row>
    <row r="1398"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</row>
    <row r="1399"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</row>
    <row r="1400"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</row>
    <row r="1401"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</row>
    <row r="1402"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</row>
    <row r="1403"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</row>
    <row r="1404"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</row>
    <row r="1405"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</row>
    <row r="1406"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</row>
    <row r="1407"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</row>
    <row r="1408"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</row>
    <row r="1409"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</row>
    <row r="1410"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</row>
    <row r="1411"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</row>
    <row r="1412"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</row>
    <row r="1413"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</row>
    <row r="1414"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</row>
    <row r="1415"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</row>
    <row r="1416"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</row>
    <row r="1417"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</row>
    <row r="1418"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</row>
    <row r="1419"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</row>
    <row r="1420"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</row>
    <row r="1421"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</row>
    <row r="1422"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</row>
    <row r="1423"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</row>
    <row r="1424"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</row>
    <row r="1425"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</row>
    <row r="1426"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</row>
    <row r="1427"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</row>
    <row r="1428"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</row>
    <row r="1429"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</row>
    <row r="1430"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</row>
    <row r="1431"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</row>
    <row r="1432"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</row>
    <row r="1433"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</row>
    <row r="1434"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</row>
    <row r="1435"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</row>
    <row r="1436"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</row>
    <row r="1437"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</row>
    <row r="1438"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</row>
    <row r="1439"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</row>
    <row r="1440"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</row>
    <row r="1441"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</row>
    <row r="1442"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</row>
    <row r="1443"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</row>
    <row r="1444"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</row>
    <row r="1445"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</row>
    <row r="1446"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</row>
    <row r="1447"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</row>
    <row r="1448"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</row>
    <row r="1449"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</row>
    <row r="1450"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</row>
    <row r="1451"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</row>
    <row r="1452"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</row>
    <row r="1453"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</row>
    <row r="1454"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</row>
    <row r="1455"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</row>
    <row r="1456"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</row>
    <row r="1457"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</row>
    <row r="1458"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</row>
    <row r="1459"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</row>
    <row r="1460"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</row>
    <row r="1461"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</row>
    <row r="1462"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</row>
    <row r="1463"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</row>
    <row r="1464"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</row>
    <row r="1465"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</row>
    <row r="1466"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</row>
    <row r="1467"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</row>
    <row r="1468"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</row>
    <row r="1469"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</row>
    <row r="1470"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</row>
    <row r="1471"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</row>
    <row r="1472"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</row>
    <row r="1473"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</row>
    <row r="1474"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</row>
    <row r="1475"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</row>
    <row r="1476"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</row>
    <row r="1477"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</row>
    <row r="1478"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</row>
    <row r="1479"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</row>
    <row r="1480"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</row>
    <row r="1481"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</row>
    <row r="1482"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</row>
    <row r="1483"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</row>
    <row r="1484"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</row>
    <row r="1485"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</row>
    <row r="1486"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</row>
    <row r="1487"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</row>
    <row r="1488"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</row>
    <row r="1489"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</row>
    <row r="1490"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</row>
    <row r="1491"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</row>
    <row r="1492"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</row>
    <row r="1493"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</row>
    <row r="1494"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</row>
    <row r="1495"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</row>
    <row r="1496"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</row>
    <row r="1497"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</row>
    <row r="1498"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</row>
    <row r="1499"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</row>
    <row r="1500"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</row>
    <row r="1501"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</row>
    <row r="1502"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</row>
    <row r="1503"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</row>
    <row r="1504"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</row>
    <row r="1505"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</row>
    <row r="1506"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</row>
    <row r="1507"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</row>
    <row r="1508"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</row>
    <row r="1509"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</row>
    <row r="1510"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</row>
    <row r="1511"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</row>
    <row r="1512"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</row>
    <row r="1513"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</row>
    <row r="1514"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</row>
    <row r="1515"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</row>
    <row r="1516"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</row>
    <row r="1517"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</row>
    <row r="1518"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</row>
    <row r="1519"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</row>
    <row r="1520"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</row>
    <row r="1521"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</row>
    <row r="1522"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</row>
    <row r="1523"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</row>
    <row r="1524"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</row>
    <row r="1525"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</row>
    <row r="1526"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</row>
    <row r="1527"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</row>
    <row r="1528"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</row>
    <row r="1529"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</row>
    <row r="1530"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</row>
    <row r="1531"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</row>
    <row r="1532"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</row>
    <row r="1533"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</row>
    <row r="1534"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</row>
    <row r="1535"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</row>
    <row r="1536"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</row>
    <row r="1537"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</row>
    <row r="1538"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</row>
    <row r="1539"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</row>
    <row r="1540"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</row>
    <row r="1541"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</row>
    <row r="1542"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</row>
    <row r="1543"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</row>
    <row r="1544"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</row>
    <row r="1545"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</row>
    <row r="1546"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</row>
    <row r="1547"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</row>
    <row r="1548"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</row>
    <row r="1549"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</row>
    <row r="1550"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</row>
    <row r="1551"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</row>
    <row r="1552"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</row>
    <row r="1553"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</row>
    <row r="1554"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</row>
    <row r="1555"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</row>
    <row r="1556"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</row>
    <row r="1557"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</row>
    <row r="1558"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</row>
    <row r="1559"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</row>
    <row r="1560"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</row>
    <row r="1561"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</row>
    <row r="1562"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</row>
    <row r="1563"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</row>
    <row r="1564"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</row>
    <row r="1565"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</row>
    <row r="1566"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</row>
    <row r="1567"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</row>
    <row r="1568"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</row>
    <row r="1569"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</row>
    <row r="1570"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</row>
    <row r="1571"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</row>
    <row r="1572"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</row>
    <row r="1573"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</row>
    <row r="1574"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</row>
    <row r="1575"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</row>
    <row r="1576"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</row>
    <row r="1577"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</row>
    <row r="1578"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</row>
    <row r="1579"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</row>
    <row r="1580"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</row>
    <row r="1581"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</row>
    <row r="1582"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</row>
    <row r="1583"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</row>
    <row r="1584"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</row>
    <row r="1585"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</row>
    <row r="1586"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</row>
    <row r="1587"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</row>
    <row r="1588"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</row>
    <row r="1589"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</row>
    <row r="1590"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</row>
    <row r="1591"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</row>
    <row r="1592"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</row>
    <row r="1593"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</row>
    <row r="1594"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</row>
    <row r="1595"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</row>
    <row r="1596"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</row>
    <row r="1597"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</row>
    <row r="1598"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</row>
    <row r="1599"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</row>
    <row r="1600"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</row>
    <row r="1601"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</row>
    <row r="1602"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</row>
    <row r="1603"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</row>
    <row r="1604"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</row>
    <row r="1605"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</row>
    <row r="1606"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</row>
    <row r="1607"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</row>
    <row r="1608"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</row>
    <row r="1609"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</row>
    <row r="1610"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</row>
    <row r="1611"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</row>
    <row r="1612"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</row>
    <row r="1613"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</row>
    <row r="1614"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</row>
    <row r="1615"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</row>
    <row r="1616"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</row>
    <row r="1617"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</row>
    <row r="1618"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</row>
    <row r="1619"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</row>
    <row r="1620"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</row>
    <row r="1621"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</row>
    <row r="1622"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</row>
    <row r="1623"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</row>
    <row r="1624"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</row>
    <row r="1625"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</row>
    <row r="1626"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</row>
    <row r="1627"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</row>
    <row r="1628"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</row>
    <row r="1629"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</row>
    <row r="1630"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</row>
    <row r="1631"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</row>
    <row r="1632"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</row>
    <row r="1633"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</row>
    <row r="1634"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</row>
    <row r="1635"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</row>
    <row r="1636"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</row>
    <row r="1637"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</row>
    <row r="1638"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</row>
    <row r="1639"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</row>
    <row r="1640"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</row>
    <row r="1641"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</row>
    <row r="1642"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</row>
    <row r="1643"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</row>
    <row r="1644"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</row>
    <row r="1645"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</row>
    <row r="1646"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</row>
    <row r="1647"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</row>
    <row r="1648"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</row>
    <row r="1649"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</row>
    <row r="1650"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</row>
    <row r="1651"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</row>
    <row r="1652"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</row>
    <row r="1653"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</row>
    <row r="1654"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</row>
    <row r="1655"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</row>
    <row r="1656"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</row>
    <row r="1657"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</row>
    <row r="1658"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</row>
    <row r="1659"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</row>
    <row r="1660"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</row>
    <row r="1661"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</row>
    <row r="1662"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</row>
    <row r="1663"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</row>
    <row r="1664"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</row>
    <row r="1665"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</row>
    <row r="1666"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</row>
    <row r="1667"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</row>
    <row r="1668"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</row>
    <row r="1669"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</row>
    <row r="1670"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</row>
    <row r="1671"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</row>
    <row r="1672"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</row>
    <row r="1673"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</row>
    <row r="1674"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</row>
    <row r="1675"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</row>
    <row r="1676"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</row>
    <row r="1677"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</row>
    <row r="1678"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</row>
    <row r="1679"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</row>
    <row r="1680"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</row>
    <row r="1681"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</row>
    <row r="1682"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</row>
    <row r="1683"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</row>
    <row r="1684"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</row>
    <row r="1685"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</row>
    <row r="1686"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</row>
    <row r="1687"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</row>
    <row r="1688"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</row>
    <row r="1689"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</row>
    <row r="1690"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</row>
    <row r="1691"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</row>
    <row r="1692"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</row>
    <row r="1693"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</row>
    <row r="1694"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</row>
    <row r="1695"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</row>
    <row r="1696"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</row>
    <row r="1697"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</row>
    <row r="1698"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</row>
    <row r="1699"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</row>
    <row r="1700"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</row>
    <row r="1701"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</row>
    <row r="1702"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</row>
    <row r="1703"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</row>
    <row r="1704"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</row>
    <row r="1705"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</row>
    <row r="1706"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</row>
    <row r="1707"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</row>
    <row r="1708"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</row>
    <row r="1709"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</row>
    <row r="1710"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</row>
    <row r="1711"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</row>
    <row r="1712"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</row>
    <row r="1713"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</row>
    <row r="1714"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</row>
    <row r="1715"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</row>
    <row r="1716"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</row>
    <row r="1717"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</row>
    <row r="1718"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</row>
    <row r="1719"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</row>
    <row r="1720"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</row>
    <row r="1721"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</row>
    <row r="1722"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</row>
    <row r="1723"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</row>
    <row r="1724"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</row>
    <row r="1725"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</row>
    <row r="1726"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</row>
    <row r="1727"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</row>
    <row r="1728"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</row>
    <row r="1729"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</row>
    <row r="1730"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</row>
    <row r="1731"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</row>
    <row r="1732"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</row>
    <row r="1733"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</row>
    <row r="1734"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</row>
    <row r="1735"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</row>
    <row r="1736"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</row>
    <row r="1737"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</row>
    <row r="1738"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</row>
    <row r="1739"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</row>
    <row r="1740"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</row>
    <row r="1741"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</row>
    <row r="1742"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</row>
    <row r="1743"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</row>
    <row r="1744"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</row>
    <row r="1745"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</row>
    <row r="1746"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</row>
    <row r="1747"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</row>
    <row r="1748"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</row>
    <row r="1749"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</row>
    <row r="1750"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</row>
    <row r="1751"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</row>
    <row r="1752"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</row>
    <row r="1753"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</row>
    <row r="1754"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</row>
    <row r="1755"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</row>
    <row r="1756"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</row>
    <row r="1757"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</row>
    <row r="1758"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</row>
    <row r="1759"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</row>
    <row r="1760"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</row>
    <row r="1761"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</row>
    <row r="1762"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</row>
    <row r="1763"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</row>
    <row r="1764"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</row>
    <row r="1765"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</row>
    <row r="1766"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</row>
    <row r="1767"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</row>
    <row r="1768"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</row>
    <row r="1769"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</row>
    <row r="1770"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</row>
    <row r="1771"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</row>
    <row r="1772"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</row>
    <row r="1773"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</row>
    <row r="1774"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</row>
    <row r="1775"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</row>
    <row r="1776"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</row>
    <row r="1777"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</row>
    <row r="1778"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</row>
    <row r="1779"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</row>
    <row r="1780"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</row>
    <row r="1781"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</row>
    <row r="1782"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</row>
    <row r="1783"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</row>
    <row r="1784"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</row>
    <row r="1785"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</row>
    <row r="1786"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</row>
    <row r="1787"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</row>
    <row r="1788"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</row>
    <row r="1789"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</row>
    <row r="1790"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</row>
    <row r="1791"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</row>
    <row r="1792"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</row>
    <row r="1793"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</row>
    <row r="1794"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</row>
    <row r="1795"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</row>
    <row r="1796"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</row>
    <row r="1797"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</row>
    <row r="1798"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</row>
    <row r="1799"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</row>
    <row r="1800"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</row>
    <row r="1801"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</row>
    <row r="1802"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</row>
    <row r="1803"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</row>
    <row r="1804"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</row>
    <row r="1805"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</row>
    <row r="1806"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</row>
    <row r="1807"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</row>
    <row r="1808"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</row>
    <row r="1809"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</row>
    <row r="1810"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</row>
    <row r="1811"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</row>
    <row r="1812"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</row>
    <row r="1813"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</row>
    <row r="1814"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</row>
    <row r="1815"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</row>
    <row r="1816"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</row>
    <row r="1817"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</row>
    <row r="1818"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</row>
    <row r="1819"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</row>
    <row r="1820"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</row>
    <row r="1821"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</row>
    <row r="1822"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</row>
    <row r="1823"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</row>
    <row r="1824"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</row>
    <row r="1825"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</row>
    <row r="1826"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</row>
    <row r="1827"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</row>
    <row r="1828"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</row>
    <row r="1829"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</row>
    <row r="1830"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</row>
    <row r="1831"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</row>
    <row r="1832"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</row>
    <row r="1833"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</row>
    <row r="1834"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</row>
    <row r="1835"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</row>
    <row r="1836"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</row>
    <row r="1837"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</row>
    <row r="1838"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</row>
    <row r="1839"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</row>
    <row r="1840"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</row>
    <row r="1841"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</row>
    <row r="1842"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</row>
    <row r="1843"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</row>
    <row r="1844"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</row>
    <row r="1845"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</row>
    <row r="1846"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</row>
    <row r="1847"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</row>
    <row r="1848"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</row>
    <row r="1849"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</row>
    <row r="1850"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</row>
    <row r="1851"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</row>
    <row r="1852"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</row>
    <row r="1853"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</row>
    <row r="1854"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</row>
    <row r="1855"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</row>
    <row r="1856"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</row>
    <row r="1857"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</row>
    <row r="1858"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</row>
    <row r="1859"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</row>
    <row r="1860"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</row>
    <row r="1861"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</row>
    <row r="1862"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</row>
    <row r="1863"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</row>
    <row r="1864"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</row>
    <row r="1865"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</row>
    <row r="1866"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</row>
    <row r="1867"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</row>
    <row r="1868"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</row>
    <row r="1869"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</row>
    <row r="1870"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</row>
    <row r="1871"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</row>
    <row r="1872"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</row>
    <row r="1873"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</row>
    <row r="1874"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</row>
    <row r="1875"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</row>
    <row r="1876"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</row>
    <row r="1877"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</row>
    <row r="1878"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</row>
    <row r="1879"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</row>
    <row r="1880"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</row>
    <row r="1881"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</row>
    <row r="1882"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</row>
    <row r="1883"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</row>
    <row r="1884"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</row>
    <row r="1885"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</row>
    <row r="1886"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</row>
    <row r="1887"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</row>
    <row r="1888"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</row>
    <row r="1889"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</row>
    <row r="1890"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</row>
    <row r="1891"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</row>
    <row r="1892"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</row>
    <row r="1893"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</row>
    <row r="1894"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</row>
    <row r="1895"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</row>
    <row r="1896"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</row>
    <row r="1897"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</row>
    <row r="1898"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</row>
    <row r="1899"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</row>
    <row r="1900"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</row>
    <row r="1901"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</row>
    <row r="1902"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</row>
    <row r="1903"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</row>
    <row r="1904"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</row>
    <row r="1905"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</row>
    <row r="1906"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</row>
    <row r="1907"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</row>
    <row r="1908"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</row>
    <row r="1909"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</row>
    <row r="1910"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</row>
    <row r="1911"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</row>
    <row r="1912"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</row>
    <row r="1913"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</row>
    <row r="1914"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</row>
    <row r="1915"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</row>
    <row r="1916"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</row>
    <row r="1917"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</row>
    <row r="1918"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</row>
    <row r="1919"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</row>
    <row r="1920"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</row>
    <row r="1921"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</row>
    <row r="1922"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</row>
    <row r="1923"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</row>
    <row r="1924"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</row>
    <row r="1925"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</row>
    <row r="1926"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</row>
    <row r="1927"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</row>
    <row r="1928"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</row>
    <row r="1929"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</row>
    <row r="1930"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</row>
    <row r="1931"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</row>
    <row r="1932"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</row>
    <row r="1933"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</row>
    <row r="1934"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</row>
    <row r="1935"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</row>
    <row r="1936"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</row>
    <row r="1937"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</row>
    <row r="1938"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</row>
    <row r="1939"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</row>
    <row r="1940"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</row>
    <row r="1941"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</row>
    <row r="1942"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</row>
    <row r="1943"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</row>
    <row r="1944"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</row>
  </sheetData>
  <mergeCells>
    <mergeCell ref="A117:F117"/>
    <mergeCell ref="A3:M3"/>
    <mergeCell ref="A4:B6"/>
    <mergeCell ref="L5:M5"/>
    <mergeCell ref="H5:I5"/>
    <mergeCell ref="J5:K5"/>
    <mergeCell ref="D5:E5"/>
    <mergeCell ref="D4:K4"/>
    <mergeCell ref="L4:S4"/>
    <mergeCell ref="A116:F116"/>
    <mergeCell ref="N5:O5"/>
    <mergeCell ref="A8:B8"/>
    <mergeCell ref="F5:G5"/>
    <mergeCell ref="C4:C6"/>
    <mergeCell ref="A2:S2"/>
    <mergeCell ref="A1:Q1"/>
    <mergeCell ref="P5:Q5"/>
    <mergeCell ref="R5:S5"/>
  </mergeCells>
  <phoneticPr fontId="4" type="noConversion"/>
  <pageMargins left="0.75" right="0.75" top="0.5" bottom="0.5" header="0.5" footer="0.5"/>
  <pageSetup scale="72" fitToHeight="0" orientation="portrait"/>
  <headerFooter alignWithMargins="0"/>
  <rowBreaks count="1" manualBreakCount="1">
    <brk id="59" max="1048575" man="1"/>
  </rowBreaks>
  <ignoredErrors>
    <ignoredError sqref="D16:E16 D23:E23 D30:E30 D40:E40 D50:E50 D68:E68 D60:E60 D79:E79 D95:E95 D104:E104 E8 E10 G8 G10 G16 G23 G30 G40 G50 G60 G68 G79 G95 G104 I8 I10 I16 I23 I30 I40 I50 I60 I68 I79 I95 I104 K104:M104 K95:M95 K79:M79 K68:M68 K60:M60 K50:M50 K40:M40 K30:M30 K23:M23 K16:L16 K10 K8 M8 M10 O8 O10 O16 O23 O30 O40 O50 O60 O68 O79 O95 O104 Q104 Q95 Q79 Q68 Q60 Q50 Q40 Q30 Q23 Q16 Q10 Q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H3B</Table>
    <Quarter xmlns="adbf0efb-dbe3-4c6f-a043-a61cd902a429">Q4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03BDB511-93E8-42CE-9EF1-C16FDF054E43}"/>
</file>

<file path=customXml/itemProps2.xml><?xml version="1.0" encoding="utf-8"?>
<ds:datastoreItem xmlns:ds="http://schemas.openxmlformats.org/officeDocument/2006/customXml" ds:itemID="{C998C947-994B-4F74-A46E-D124EBF8EB11}"/>
</file>

<file path=customXml/itemProps3.xml><?xml version="1.0" encoding="utf-8"?>
<ds:datastoreItem xmlns:ds="http://schemas.openxmlformats.org/officeDocument/2006/customXml" ds:itemID="{65F88FB5-B22E-4B88-B940-8C63E181E0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H-3B</vt:lpstr>
      <vt:lpstr>'Table H-3B'!Print_Area</vt:lpstr>
      <vt:lpstr>'Table H-3B'!Print_Titles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2020-08-21T21:18:09Z</cp:lastPrinted>
  <dcterms:created xsi:type="dcterms:W3CDTF">2005-10-17T17:44:27Z</dcterms:created>
  <dcterms:modified xsi:type="dcterms:W3CDTF">2020-08-21T21:18:20Z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