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PM\2020Q1\Workload - First Step Act\EH Tables_5_6\"/>
    </mc:Choice>
  </mc:AlternateContent>
  <xr:revisionPtr revIDLastSave="0" documentId="13_ncr:1_{B6D47579-7464-4607-AF27-FD330713F62C}" xr6:coauthVersionLast="44" xr6:coauthVersionMax="44" xr10:uidLastSave="{00000000-0000-0000-0000-000000000000}"/>
  <bookViews>
    <workbookView xWindow="885" yWindow="2715" windowWidth="19125" windowHeight="8685" xr2:uid="{00000000-000D-0000-FFFF-FFFF00000000}"/>
  </bookViews>
  <sheets>
    <sheet name="Table H-2" sheetId="3" r:id="rId1"/>
  </sheets>
  <definedNames>
    <definedName name="_xlnm.Print_Area" localSheetId="0">'Table H-2'!$A$1:$M$117</definedName>
    <definedName name="_xlnm.Print_Titles" localSheetId="0">'Table H-2'!$1:$6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<sst xmlns="http://schemas.openxmlformats.org/spreadsheetml/2006/main" count="122" uniqueCount="122">
  <si>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Table H-2.</t>
  </si>
  <si>
    <t>U.S. District Courts ---- Pretrial Services Interviews and Types of Pretrial Services Reports</t>
  </si>
  <si>
    <t>For the 12-Month Period Ending September 30, 2020</t>
  </si>
  <si>
    <t>Circuit and District</t>
  </si>
  <si>
    <t>Cases Activated</t>
  </si>
  <si>
    <t>Interview Status</t>
  </si>
  <si>
    <t>Types of Pretrial Services Report</t>
  </si>
  <si>
    <t>Interviewed</t>
  </si>
  <si>
    <r xmlns="http://schemas.openxmlformats.org/spreadsheetml/2006/main">
      <t>Not Interviewed</t>
    </r>
    <r xmlns="http://schemas.openxmlformats.org/spreadsheetml/2006/main">
      <rPr>
        <b/>
        <vertAlign val="superscript"/>
        <sz val="9"/>
        <rFont val="Arial"/>
        <family val="2"/>
      </rPr>
      <t>1</t>
    </r>
  </si>
  <si>
    <r xmlns="http://schemas.openxmlformats.org/spreadsheetml/2006/main">
      <t>Prebail Reports</t>
    </r>
    <r xmlns="http://schemas.openxmlformats.org/spreadsheetml/2006/main">
      <rPr>
        <b/>
        <vertAlign val="superscript"/>
        <sz val="9"/>
        <rFont val="Arial"/>
        <family val="2"/>
      </rPr>
      <t>2</t>
    </r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</si>
  <si>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</si>
  <si>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</si>
  <si>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</si>
  <si>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</si>
  <si>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</si>
  <si>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</si>
  <si>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</si>
  <si>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</si>
  <si>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</si>
  <si>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</si>
  <si>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</si>
  <si>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</si>
  <si>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</si>
  <si>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</si>
  <si>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</si>
  <si>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</si>
  <si>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</si>
  <si>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</si>
  <si>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</si>
  <si>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</si>
  <si>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</si>
  <si>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</si>
  <si>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</si>
  <si>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</si>
  <si>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</si>
  <si>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</si>
  <si>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</si>
  <si>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</si>
  <si>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</si>
  <si>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</si>
  <si>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</si>
  <si>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</si>
  <si>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</si>
  <si>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</si>
  <si>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</si>
  <si>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</si>
  <si>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</si>
  <si>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</si>
  <si>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</si>
  <si>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</si>
  <si>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</si>
  <si>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</si>
  <si>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</si>
  <si>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</si>
  <si>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</si>
  <si>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</si>
  <si>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</si>
  <si>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</si>
  <si>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</si>
  <si>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</si>
  <si>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</si>
  <si>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</si>
  <si>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</si>
  <si>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</si>
  <si>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</si>
  <si>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</si>
  <si>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</si>
  <si>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</si>
  <si>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</si>
  <si>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</si>
  <si>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</si>
  <si>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</si>
  <si>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</si>
  <si>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</si>
  <si>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</si>
  <si>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</si>
  <si>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</si>
  <si>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</si>
  <si>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</si>
  <si>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</si>
  <si>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</si>
  <si>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</si>
  <si>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</si>
  <si>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</si>
  <si>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</si>
  <si>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</si>
  <si>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</si>
  <si>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</si>
  <si>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</si>
  <si>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</si>
  <si>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</si>
  <si>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</si>
  <si>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</si>
  <si>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</si>
  <si>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</si>
  <si>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</si>
  <si>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</si>
  <si>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</si>
  <si>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</si>
  <si>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</si>
  <si>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</si>
  <si>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</si>
  <si>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</si>
  <si>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</si>
  <si>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</si>
  <si>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</si>
  <si>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</si>
  <si>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</si>
  <si>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</si>
  <si>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</si>
  <si>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</si>
  <si>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</si>
  <si>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</si>
  <si>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</si>
  <si>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</si>
  <si>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</si>
  <si>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</si>
  <si>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</si>
  <si>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</si>
  <si>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 xmlns="http://schemas.openxmlformats.org/spreadsheetml/2006/main">
      <t xml:space="preserve">NOTE: </t>
    </r>
    <r xmlns="http://schemas.openxmlformats.org/spreadsheetml/2006/main"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</si>
  <si>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 xmlns="http://schemas.openxmlformats.org/spreadsheetml/2006/main">
      <t>1</t>
    </r>
    <r xmlns="http://schemas.openxmlformats.org/spreadsheetml/2006/main"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</si>
  <si>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 xmlns="http://schemas.openxmlformats.org/spreadsheetml/2006/main">
      <t>2</t>
    </r>
    <r xmlns="http://schemas.openxmlformats.org/spreadsheetml/2006/main"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</si>
</sst>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applyNumberFormat="1" fontId="0" applyFont="1" fillId="0" applyFill="1" borderId="0" applyBorder="1" xfId="0"/>
    <xf numFmtId="0" applyNumberFormat="1" fontId="6" applyFont="1" fillId="0" applyFill="1" borderId="0" applyBorder="1" xfId="1"/>
    <xf numFmtId="0" applyNumberFormat="1" fontId="0" applyFont="1" fillId="0" applyFill="1" borderId="1" applyBorder="1" xfId="0"/>
    <xf numFmtId="0" applyNumberFormat="1" fontId="3" applyFont="1" fillId="0" applyFill="1" borderId="0" applyBorder="1" xfId="0"/>
    <xf numFmtId="0" applyNumberFormat="1" fontId="0" applyFont="1" fillId="0" applyFill="1" borderId="0" applyBorder="1" xfId="0"/>
    <xf numFmtId="0" applyNumberFormat="1" fontId="3" applyFont="1" fillId="0" applyFill="1" borderId="2" applyBorder="1" xfId="0">
      <alignment horizontal="center"/>
    </xf>
    <xf numFmtId="0" applyNumberFormat="1" fontId="3" applyFont="1" fillId="0" applyFill="1" borderId="2" applyBorder="1" xfId="0">
      <alignment horizontal="center" wrapText="1"/>
    </xf>
    <xf numFmtId="0" applyNumberFormat="1" fontId="3" applyFont="1" fillId="0" applyFill="1" borderId="3" applyBorder="1" xfId="0">
      <alignment horizontal="center"/>
    </xf>
    <xf numFmtId="0" applyNumberFormat="1" fontId="3" applyFont="1" fillId="0" applyFill="1" borderId="3" applyBorder="1" xfId="0">
      <alignment horizontal="center" wrapText="1"/>
    </xf>
    <xf numFmtId="0" applyNumberFormat="1" fontId="3" applyFont="1" fillId="0" applyFill="1" borderId="2" applyBorder="1" xfId="0">
      <alignment horizontal="center"/>
    </xf>
    <xf numFmtId="0" applyNumberFormat="1" fontId="0" applyFont="1" fillId="0" applyFill="1" borderId="0" applyBorder="1" xfId="0">
      <alignment horizontal="center"/>
    </xf>
    <xf numFmtId="0" applyNumberFormat="1" fontId="1" applyFont="1" fillId="0" applyFill="1" borderId="0" applyBorder="1" xfId="0"/>
    <xf numFmtId="3" applyNumberFormat="1" fontId="0" applyFont="1" fillId="0" applyFill="1" borderId="0" applyBorder="1" xfId="0">
      <alignment horizontal="right"/>
    </xf>
    <xf numFmtId="0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164" applyNumberFormat="1" fontId="0" applyFont="1" fillId="0" applyFill="1" borderId="0" applyBorder="1" xfId="0">
      <alignment horizontal="right"/>
    </xf>
    <xf numFmtId="0" applyNumberFormat="1" fontId="8" applyFont="1" fillId="0" applyFill="1" borderId="0" applyBorder="1" xfId="0"/>
    <xf numFmtId="0" applyNumberFormat="1" fontId="0" applyFont="1" fillId="0" applyFill="1" borderId="4" applyBorder="1" xfId="0"/>
    <xf numFmtId="0" applyNumberFormat="1" fontId="0" applyFont="1" fillId="0" applyFill="1" borderId="4" applyBorder="1" xfId="0">
      <alignment horizontal="center"/>
    </xf>
    <xf numFmtId="0" applyNumberFormat="1" fontId="7" applyFont="1" fillId="0" applyFill="1" borderId="0" applyBorder="1" xfId="1"/>
    <xf numFmtId="0" applyNumberFormat="1" fontId="9" applyFont="1" fillId="0" applyFill="1" borderId="0" applyBorder="1" xfId="1"/>
    <xf numFmtId="0" applyNumberFormat="1" fontId="9" applyFont="1" fillId="0" applyFill="1" borderId="0" applyBorder="1" xfId="1">
      <alignment horizontal="center"/>
    </xf>
    <xf numFmtId="0" applyNumberFormat="1" fontId="10" applyFont="1" fillId="0" applyFill="1" borderId="0" applyBorder="1" xfId="1">
      <alignment horizontal="center"/>
    </xf>
    <xf numFmtId="0" applyNumberFormat="1" fontId="4" applyFont="1" fillId="0" applyFill="1" borderId="0" applyBorder="1" xfId="0">
      <alignment horizontal="center"/>
    </xf>
    <xf numFmtId="0" applyNumberFormat="1" fontId="2" applyFont="1" fillId="0" applyFill="1" borderId="1" applyBorder="1" xfId="0">
      <alignment horizontal="left"/>
    </xf>
    <xf numFmtId="0" applyNumberFormat="1" fontId="2" applyFont="1" fillId="0" applyFill="1" borderId="0" applyBorder="1" xfId="0">
      <alignment horizontal="left"/>
    </xf>
    <xf numFmtId="0" applyNumberFormat="1" fontId="2" applyFont="1" fillId="0" applyFill="1" borderId="4" applyBorder="1" xfId="0">
      <alignment horizontal="left"/>
    </xf>
    <xf numFmtId="0" applyNumberFormat="1" fontId="5" applyFont="1" fillId="0" applyFill="1" borderId="5" applyBorder="1" xfId="0">
      <alignment horizontal="center"/>
    </xf>
    <xf numFmtId="0" applyNumberFormat="1" fontId="5" applyFont="1" fillId="0" applyFill="1" borderId="6" applyBorder="1" xfId="0">
      <alignment horizontal="center"/>
    </xf>
    <xf numFmtId="0" applyNumberFormat="1" fontId="3" applyFont="1" fillId="0" applyFill="1" borderId="7" applyBorder="1" xfId="0">
      <alignment horizontal="center" wrapText="1"/>
    </xf>
    <xf numFmtId="0" applyNumberFormat="1" fontId="3" applyFont="1" fillId="0" applyFill="1" borderId="8" applyBorder="1" xfId="0">
      <alignment horizontal="center" wrapText="1"/>
    </xf>
    <xf numFmtId="0" applyNumberFormat="1" fontId="3" applyFont="1" fillId="0" applyFill="1" borderId="0" applyBorder="1" xfId="0">
      <alignment horizontal="center" wrapText="1"/>
    </xf>
    <xf numFmtId="0" applyNumberFormat="1" fontId="3" applyFont="1" fillId="0" applyFill="1" borderId="9" applyBorder="1" xfId="0">
      <alignment horizontal="center" wrapText="1"/>
    </xf>
    <xf numFmtId="0" applyNumberFormat="1" fontId="3" applyFont="1" fillId="0" applyFill="1" borderId="10" applyBorder="1" xfId="0">
      <alignment horizontal="center" wrapText="1"/>
    </xf>
    <xf numFmtId="0" applyNumberFormat="1" fontId="3" applyFont="1" fillId="0" applyFill="1" borderId="11" applyBorder="1" xfId="0">
      <alignment horizontal="center" wrapText="1"/>
    </xf>
    <xf numFmtId="0" applyNumberFormat="1" fontId="5" applyFont="1" fillId="0" applyFill="1" borderId="6" applyBorder="1" xfId="0">
      <alignment horizontal="center" wrapText="1"/>
    </xf>
    <xf numFmtId="0" applyNumberFormat="1" fontId="5" applyFont="1" fillId="0" applyFill="1" borderId="5" applyBorder="1" xfId="0">
      <alignment horizontal="center"/>
    </xf>
    <xf numFmtId="0" applyNumberFormat="1" fontId="5" applyFont="1" fillId="0" applyFill="1" borderId="6" applyBorder="1" xfId="0">
      <alignment horizontal="center"/>
    </xf>
    <xf numFmtId="0" applyNumberFormat="1" fontId="5" applyFont="1" fillId="0" applyFill="1" borderId="12" applyBorder="1" xfId="0">
      <alignment horizontal="center"/>
    </xf>
    <xf numFmtId="0" applyNumberFormat="1" fontId="5" applyFont="1" fillId="0" applyFill="1" borderId="12" applyBorder="1" xfId="0">
      <alignment horizontal="center" wrapText="1"/>
    </xf>
    <xf numFmtId="0" applyNumberFormat="1" fontId="11" applyFont="1" fillId="0" applyFill="1" borderId="0" applyBorder="1" xfId="1">
      <alignment horizontal="left" wrapText="1"/>
    </xf>
    <xf numFmtId="0" applyNumberFormat="1" fontId="0" applyFont="1" fillId="0" applyFill="1" borderId="0" applyBorder="1" xfId="0">
      <alignment horizontal="center"/>
    </xf>
    <xf numFmtId="0" applyNumberFormat="1" fontId="3" applyFont="1" fillId="0" applyFill="1" borderId="13" applyBorder="1" xfId="0">
      <alignment horizontal="center" wrapText="1"/>
    </xf>
    <xf numFmtId="0" applyNumberFormat="1" fontId="3" applyFont="1" fillId="0" applyFill="1" borderId="14" applyBorder="1" xfId="0">
      <alignment horizontal="center" wrapText="1"/>
    </xf>
    <xf numFmtId="0" applyNumberFormat="1" fontId="3" applyFont="1" fillId="0" applyFill="1" borderId="15" applyBorder="1" xfId="0">
      <alignment horizontal="center" wrapText="1"/>
    </xf>
    <xf numFmtId="0" applyNumberFormat="1" fontId="5" applyFont="1" fillId="0" applyFill="1" borderId="12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U1943"/>
  <sheetViews>
    <sheetView tabSelected="1" zoomScaleNormal="100" workbookViewId="0">
      <selection sqref="A1:M1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ht="16.5" s="2" customForma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4"/>
      <c r="O1" s="4"/>
      <c r="P1" s="4"/>
      <c r="Q1" s="4"/>
      <c r="R1" s="4"/>
      <c r="S1" s="4"/>
      <c r="T1" s="4"/>
      <c r="U1" s="4"/>
    </row>
    <row r="2" ht="15.7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15.7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>
      <c r="A4" s="29" t="s">
        <v>3</v>
      </c>
      <c r="B4" s="30"/>
      <c r="C4" s="42" t="s">
        <v>4</v>
      </c>
      <c r="D4" s="36" t="s">
        <v>5</v>
      </c>
      <c r="E4" s="37"/>
      <c r="F4" s="37"/>
      <c r="G4" s="37"/>
      <c r="H4" s="27" t="s">
        <v>6</v>
      </c>
      <c r="I4" s="28"/>
      <c r="J4" s="28"/>
      <c r="K4" s="28"/>
      <c r="L4" s="28"/>
      <c r="M4" s="28"/>
    </row>
    <row r="5" ht="18" customHeight="1">
      <c r="A5" s="31"/>
      <c r="B5" s="32"/>
      <c r="C5" s="43"/>
      <c r="D5" s="36" t="s">
        <v>7</v>
      </c>
      <c r="E5" s="45"/>
      <c r="F5" s="35" t="s">
        <v>8</v>
      </c>
      <c r="G5" s="35"/>
      <c r="H5" s="27" t="s">
        <v>9</v>
      </c>
      <c r="I5" s="38"/>
      <c r="J5" s="35" t="s">
        <v>10</v>
      </c>
      <c r="K5" s="39"/>
      <c r="L5" s="35" t="s">
        <v>11</v>
      </c>
      <c r="M5" s="35"/>
    </row>
    <row r="6" ht="25.7" customHeight="1">
      <c r="A6" s="33"/>
      <c r="B6" s="34"/>
      <c r="C6" s="44"/>
      <c r="D6" s="5" t="s">
        <v>12</v>
      </c>
      <c r="E6" s="5" t="s">
        <v>13</v>
      </c>
      <c r="F6" s="6" t="s">
        <v>12</v>
      </c>
      <c r="G6" s="6" t="s">
        <v>13</v>
      </c>
      <c r="H6" s="7" t="s">
        <v>12</v>
      </c>
      <c r="I6" s="8" t="s">
        <v>13</v>
      </c>
      <c r="J6" s="6" t="s">
        <v>12</v>
      </c>
      <c r="K6" s="9" t="s">
        <v>13</v>
      </c>
      <c r="L6" s="6" t="s">
        <v>12</v>
      </c>
      <c r="M6" s="7" t="s">
        <v>13</v>
      </c>
    </row>
    <row r="7" ht="14.25" customHeight="1"/>
    <row r="8">
      <c r="A8" s="41" t="s">
        <v>14</v>
      </c>
      <c r="B8" s="41"/>
      <c r="C8" s="12">
        <f>SUM(D8,F8)</f>
        <v>80242</v>
      </c>
      <c r="D8" s="12">
        <f>SUM(D10,D16,D23,D30,D40,D50,D60,D68,D79,D95,D104)</f>
        <v>46988</v>
      </c>
      <c r="E8" s="15">
        <f>IF(D8=0,".0",D8/C8*100)</f>
        <v>58.557862466040234</v>
      </c>
      <c r="F8" s="12">
        <f>SUM(F10,F16,F23,F30,F40,F50,F60,F68,F79,F95,F104)</f>
        <v>33254</v>
      </c>
      <c r="G8" s="15">
        <f>IF(F8=0,".0",F8/C8*100)</f>
        <v>41.442137533959773</v>
      </c>
      <c r="H8" s="12">
        <f>SUM(H10,H16,H23,H30,H40,H50,H60,H68,H79,H95,H104)</f>
        <v>74924</v>
      </c>
      <c r="I8" s="15">
        <f>IF(H8=0,".0",H8/C8*100)</f>
        <v>93.372548042172426</v>
      </c>
      <c r="J8" s="12">
        <f>SUM(J10,J16,J23,J30,J40,J50,J60,J68,J79,J95,J104)</f>
        <v>1799</v>
      </c>
      <c r="K8" s="15">
        <f>IF(J8=0,".0",J8/C8*100)</f>
        <v>2.2419680466588572</v>
      </c>
      <c r="L8" s="12">
        <f>SUM(L10,L16,L23,L30,L40,L50,L60,L68,L79,L95,L104)</f>
        <v>3519</v>
      </c>
      <c r="M8" s="15">
        <f>IF(L8=0,".0",L8/C8*100)</f>
        <v>4.3854839111687145</v>
      </c>
      <c r="N8" s="10"/>
    </row>
    <row r="9">
      <c r="C9" s="12"/>
      <c r="D9" s="12"/>
      <c r="E9" s="13"/>
      <c r="F9" s="12"/>
      <c r="G9" s="13"/>
      <c r="H9" s="12"/>
      <c r="I9" s="13"/>
      <c r="J9" s="12"/>
      <c r="K9" s="13"/>
      <c r="L9" s="12"/>
      <c r="M9" s="10"/>
      <c r="N9" s="10"/>
    </row>
    <row r="10" ht="21" customHeight="1">
      <c r="A10" s="11" t="s">
        <v>15</v>
      </c>
      <c r="B10" s="11"/>
      <c r="C10" s="14">
        <f>SUM(C11:C15)</f>
        <v>1843</v>
      </c>
      <c r="D10" s="12">
        <f>SUM(D11:D15)</f>
        <v>1351</v>
      </c>
      <c r="E10" s="15">
        <f ref="E10:E73" t="shared" si="0">IF(D10=0,".0",D10/C10*100)</f>
        <v>73.3043950081389</v>
      </c>
      <c r="F10" s="12">
        <f>SUM(F11:F15)</f>
        <v>492</v>
      </c>
      <c r="G10" s="15">
        <f ref="G10:G73" t="shared" si="1">IF(F10=0,".0",F10/C10*100)</f>
        <v>26.695604991861092</v>
      </c>
      <c r="H10" s="12">
        <f>SUM(H11:H15)</f>
        <v>1656</v>
      </c>
      <c r="I10" s="15">
        <f ref="I10:I73" t="shared" si="2">IF(H10=0,".0",H10/C10*100)</f>
        <v>89.8534997287032</v>
      </c>
      <c r="J10" s="12">
        <f>SUM(J11:J15)</f>
        <v>14</v>
      </c>
      <c r="K10" s="15">
        <f ref="K10:K73" t="shared" si="3">IF(J10=0,".0",J10/C10*100)</f>
        <v>0.759631036353771</v>
      </c>
      <c r="L10" s="12">
        <f>SUM(L11:L15)</f>
        <v>173</v>
      </c>
      <c r="M10" s="15">
        <f ref="M10:M73" t="shared" si="4">IF(L10=0,".0",L10/C10*100)</f>
        <v>9.3868692349430276</v>
      </c>
      <c r="N10" s="10"/>
    </row>
    <row r="11" ht="21" customHeight="1">
      <c r="A11" s="3"/>
      <c r="B11" s="3" t="s">
        <v>16</v>
      </c>
      <c r="C11" s="12">
        <v>151</v>
      </c>
      <c r="D11" s="12">
        <v>95</v>
      </c>
      <c r="E11" s="15">
        <f t="shared" si="0"/>
        <v>62.913907284768214</v>
      </c>
      <c r="F11" s="12">
        <v>56</v>
      </c>
      <c r="G11" s="15">
        <f t="shared" si="1"/>
        <v>37.086092715231786</v>
      </c>
      <c r="H11" s="12">
        <v>133</v>
      </c>
      <c r="I11" s="15">
        <f t="shared" si="2"/>
        <v>88.0794701986755</v>
      </c>
      <c r="J11" s="12">
        <v>3</v>
      </c>
      <c r="K11" s="15">
        <f t="shared" si="3"/>
        <v>1.9867549668874174</v>
      </c>
      <c r="L11" s="12">
        <v>15</v>
      </c>
      <c r="M11" s="15">
        <f t="shared" si="4"/>
        <v>9.9337748344370862</v>
      </c>
      <c r="N11" s="10"/>
    </row>
    <row r="12">
      <c r="A12" s="3"/>
      <c r="B12" s="3" t="s">
        <v>17</v>
      </c>
      <c r="C12" s="12">
        <v>648</v>
      </c>
      <c r="D12" s="12">
        <v>506</v>
      </c>
      <c r="E12" s="15">
        <f t="shared" si="0"/>
        <v>78.086419753086417</v>
      </c>
      <c r="F12" s="12">
        <v>142</v>
      </c>
      <c r="G12" s="15">
        <f t="shared" si="1"/>
        <v>21.913580246913579</v>
      </c>
      <c r="H12" s="12">
        <v>559</v>
      </c>
      <c r="I12" s="15">
        <f t="shared" si="2"/>
        <v>86.26543209876543</v>
      </c>
      <c r="J12" s="12">
        <v>5</v>
      </c>
      <c r="K12" s="15">
        <f t="shared" si="3"/>
        <v>0.77160493827160492</v>
      </c>
      <c r="L12" s="12">
        <v>84</v>
      </c>
      <c r="M12" s="15">
        <f t="shared" si="4"/>
        <v>12.962962962962962</v>
      </c>
      <c r="N12" s="10"/>
    </row>
    <row r="13">
      <c r="A13" s="3"/>
      <c r="B13" s="3" t="s">
        <v>18</v>
      </c>
      <c r="C13" s="12">
        <v>198</v>
      </c>
      <c r="D13" s="12">
        <v>135</v>
      </c>
      <c r="E13" s="15">
        <f t="shared" si="0"/>
        <v>68.181818181818173</v>
      </c>
      <c r="F13" s="12">
        <v>63</v>
      </c>
      <c r="G13" s="15">
        <f t="shared" si="1"/>
        <v>31.818181818181817</v>
      </c>
      <c r="H13" s="12">
        <v>135</v>
      </c>
      <c r="I13" s="15">
        <f t="shared" si="2"/>
        <v>68.181818181818173</v>
      </c>
      <c r="J13" s="12">
        <v>2</v>
      </c>
      <c r="K13" s="15">
        <f t="shared" si="3"/>
        <v>1.0101010101010102</v>
      </c>
      <c r="L13" s="12">
        <v>61</v>
      </c>
      <c r="M13" s="15">
        <f t="shared" si="4"/>
        <v>30.808080808080806</v>
      </c>
      <c r="N13" s="10"/>
    </row>
    <row r="14">
      <c r="A14" s="3"/>
      <c r="B14" s="3" t="s">
        <v>19</v>
      </c>
      <c r="C14" s="12">
        <v>148</v>
      </c>
      <c r="D14" s="12">
        <v>105</v>
      </c>
      <c r="E14" s="15">
        <f t="shared" si="0"/>
        <v>70.945945945945937</v>
      </c>
      <c r="F14" s="12">
        <v>43</v>
      </c>
      <c r="G14" s="15">
        <f t="shared" si="1"/>
        <v>29.054054054054053</v>
      </c>
      <c r="H14" s="12">
        <v>143</v>
      </c>
      <c r="I14" s="15">
        <f t="shared" si="2"/>
        <v>96.621621621621628</v>
      </c>
      <c r="J14" s="12">
        <v>2</v>
      </c>
      <c r="K14" s="15">
        <f t="shared" si="3"/>
        <v>1.3513513513513513</v>
      </c>
      <c r="L14" s="12">
        <v>3</v>
      </c>
      <c r="M14" s="15">
        <f t="shared" si="4"/>
        <v>2.0270270270270272</v>
      </c>
      <c r="N14" s="10"/>
    </row>
    <row r="15">
      <c r="A15" s="3"/>
      <c r="B15" s="3" t="s">
        <v>20</v>
      </c>
      <c r="C15" s="12">
        <v>698</v>
      </c>
      <c r="D15" s="12">
        <v>510</v>
      </c>
      <c r="E15" s="15">
        <f t="shared" si="0"/>
        <v>73.065902578796553</v>
      </c>
      <c r="F15" s="12">
        <v>188</v>
      </c>
      <c r="G15" s="15">
        <f t="shared" si="1"/>
        <v>26.93409742120344</v>
      </c>
      <c r="H15" s="12">
        <v>686</v>
      </c>
      <c r="I15" s="15">
        <f t="shared" si="2"/>
        <v>98.280802292263616</v>
      </c>
      <c r="J15" s="12">
        <v>2</v>
      </c>
      <c r="K15" s="15">
        <f t="shared" si="3"/>
        <v>0.28653295128939826</v>
      </c>
      <c r="L15" s="12">
        <v>10</v>
      </c>
      <c r="M15" s="15">
        <f t="shared" si="4"/>
        <v>1.4326647564469914</v>
      </c>
      <c r="N15" s="10"/>
    </row>
    <row r="16" ht="21" customHeight="1">
      <c r="A16" s="11" t="s">
        <v>21</v>
      </c>
      <c r="B16" s="11"/>
      <c r="C16" s="14">
        <f>SUM(C17:C22)</f>
        <v>3280</v>
      </c>
      <c r="D16" s="12">
        <f>SUM(D17:D22)</f>
        <v>2620</v>
      </c>
      <c r="E16" s="15">
        <f t="shared" si="0"/>
        <v>79.8780487804878</v>
      </c>
      <c r="F16" s="12">
        <f>SUM(F17:F22)</f>
        <v>660</v>
      </c>
      <c r="G16" s="15">
        <f t="shared" si="1"/>
        <v>20.121951219512198</v>
      </c>
      <c r="H16" s="12">
        <f>SUM(H17:H22)</f>
        <v>3140</v>
      </c>
      <c r="I16" s="15">
        <f t="shared" si="2"/>
        <v>95.731707317073173</v>
      </c>
      <c r="J16" s="12">
        <f>SUM(J17:J22)</f>
        <v>102</v>
      </c>
      <c r="K16" s="15">
        <f t="shared" si="3"/>
        <v>3.1097560975609757</v>
      </c>
      <c r="L16" s="12">
        <f>SUM(L17:L22)</f>
        <v>38</v>
      </c>
      <c r="M16" s="15">
        <f t="shared" si="4"/>
        <v>1.1585365853658536</v>
      </c>
      <c r="N16" s="10"/>
    </row>
    <row r="17" ht="21" customHeight="1">
      <c r="A17" s="3"/>
      <c r="B17" s="3" t="s">
        <v>22</v>
      </c>
      <c r="C17" s="12">
        <v>291</v>
      </c>
      <c r="D17" s="12">
        <v>189</v>
      </c>
      <c r="E17" s="15">
        <f t="shared" si="0"/>
        <v>64.948453608247419</v>
      </c>
      <c r="F17" s="12">
        <v>102</v>
      </c>
      <c r="G17" s="15">
        <f t="shared" si="1"/>
        <v>35.051546391752574</v>
      </c>
      <c r="H17" s="12">
        <v>231</v>
      </c>
      <c r="I17" s="15">
        <f t="shared" si="2"/>
        <v>79.381443298969074</v>
      </c>
      <c r="J17" s="12">
        <v>41</v>
      </c>
      <c r="K17" s="15">
        <f t="shared" si="3"/>
        <v>14.0893470790378</v>
      </c>
      <c r="L17" s="12">
        <v>19</v>
      </c>
      <c r="M17" s="15">
        <f t="shared" si="4"/>
        <v>6.5292096219931279</v>
      </c>
      <c r="N17" s="10"/>
    </row>
    <row r="18">
      <c r="A18" s="3"/>
      <c r="B18" s="3" t="s">
        <v>23</v>
      </c>
      <c r="C18" s="12">
        <v>338</v>
      </c>
      <c r="D18" s="12">
        <v>264</v>
      </c>
      <c r="E18" s="15">
        <f t="shared" si="0"/>
        <v>78.10650887573965</v>
      </c>
      <c r="F18" s="12">
        <v>74</v>
      </c>
      <c r="G18" s="15">
        <f t="shared" si="1"/>
        <v>21.893491124260358</v>
      </c>
      <c r="H18" s="12">
        <v>335</v>
      </c>
      <c r="I18" s="15">
        <f t="shared" si="2"/>
        <v>99.112426035502949</v>
      </c>
      <c r="J18" s="12">
        <v>2</v>
      </c>
      <c r="K18" s="15">
        <f t="shared" si="3"/>
        <v>0.591715976331361</v>
      </c>
      <c r="L18" s="12">
        <v>1</v>
      </c>
      <c r="M18" s="15">
        <f t="shared" si="4"/>
        <v>0.29585798816568049</v>
      </c>
      <c r="N18" s="10"/>
    </row>
    <row r="19">
      <c r="A19" s="3"/>
      <c r="B19" s="3" t="s">
        <v>24</v>
      </c>
      <c r="C19" s="12">
        <v>700</v>
      </c>
      <c r="D19" s="12">
        <v>636</v>
      </c>
      <c r="E19" s="15">
        <f t="shared" si="0"/>
        <v>90.857142857142861</v>
      </c>
      <c r="F19" s="12">
        <v>64</v>
      </c>
      <c r="G19" s="15">
        <f t="shared" si="1"/>
        <v>9.1428571428571423</v>
      </c>
      <c r="H19" s="12">
        <v>689</v>
      </c>
      <c r="I19" s="15">
        <f t="shared" si="2"/>
        <v>98.428571428571431</v>
      </c>
      <c r="J19" s="12">
        <v>9</v>
      </c>
      <c r="K19" s="15">
        <f t="shared" si="3"/>
        <v>1.2857142857142856</v>
      </c>
      <c r="L19" s="12">
        <v>2</v>
      </c>
      <c r="M19" s="15">
        <f t="shared" si="4"/>
        <v>0.2857142857142857</v>
      </c>
      <c r="N19" s="10"/>
    </row>
    <row r="20">
      <c r="A20" s="3"/>
      <c r="B20" s="3" t="s">
        <v>25</v>
      </c>
      <c r="C20" s="12">
        <v>1352</v>
      </c>
      <c r="D20" s="12">
        <v>1099</v>
      </c>
      <c r="E20" s="15">
        <f t="shared" si="0"/>
        <v>81.286982248520715</v>
      </c>
      <c r="F20" s="12">
        <v>253</v>
      </c>
      <c r="G20" s="15">
        <f t="shared" si="1"/>
        <v>18.713017751479292</v>
      </c>
      <c r="H20" s="12">
        <v>1344</v>
      </c>
      <c r="I20" s="15">
        <f t="shared" si="2"/>
        <v>99.408284023668642</v>
      </c>
      <c r="J20" s="12">
        <v>6</v>
      </c>
      <c r="K20" s="15">
        <f t="shared" si="3"/>
        <v>0.4437869822485207</v>
      </c>
      <c r="L20" s="12">
        <v>2</v>
      </c>
      <c r="M20" s="15">
        <f t="shared" si="4"/>
        <v>0.14792899408284024</v>
      </c>
      <c r="N20" s="10"/>
    </row>
    <row r="21">
      <c r="A21" s="3"/>
      <c r="B21" s="3" t="s">
        <v>26</v>
      </c>
      <c r="C21" s="12">
        <v>454</v>
      </c>
      <c r="D21" s="12">
        <v>328</v>
      </c>
      <c r="E21" s="15">
        <f t="shared" si="0"/>
        <v>72.24669603524228</v>
      </c>
      <c r="F21" s="12">
        <v>126</v>
      </c>
      <c r="G21" s="15">
        <f t="shared" si="1"/>
        <v>27.753303964757709</v>
      </c>
      <c r="H21" s="12">
        <v>406</v>
      </c>
      <c r="I21" s="15">
        <f t="shared" si="2"/>
        <v>89.427312775330392</v>
      </c>
      <c r="J21" s="12">
        <v>43</v>
      </c>
      <c r="K21" s="15">
        <f t="shared" si="3"/>
        <v>9.47136563876652</v>
      </c>
      <c r="L21" s="12">
        <v>5</v>
      </c>
      <c r="M21" s="15">
        <f t="shared" si="4"/>
        <v>1.1013215859030838</v>
      </c>
      <c r="N21" s="10"/>
    </row>
    <row r="22">
      <c r="A22" s="3"/>
      <c r="B22" s="3" t="s">
        <v>27</v>
      </c>
      <c r="C22" s="12">
        <v>145</v>
      </c>
      <c r="D22" s="12">
        <v>104</v>
      </c>
      <c r="E22" s="15">
        <f t="shared" si="0"/>
        <v>71.724137931034477</v>
      </c>
      <c r="F22" s="12">
        <v>41</v>
      </c>
      <c r="G22" s="15">
        <f t="shared" si="1"/>
        <v>28.27586206896552</v>
      </c>
      <c r="H22" s="12">
        <v>135</v>
      </c>
      <c r="I22" s="15">
        <f t="shared" si="2"/>
        <v>93.103448275862064</v>
      </c>
      <c r="J22" s="12">
        <v>1</v>
      </c>
      <c r="K22" s="15">
        <f t="shared" si="3"/>
        <v>0.68965517241379315</v>
      </c>
      <c r="L22" s="12">
        <v>9</v>
      </c>
      <c r="M22" s="15">
        <f t="shared" si="4"/>
        <v>6.2068965517241379</v>
      </c>
      <c r="N22" s="10"/>
    </row>
    <row r="23" ht="21" customHeight="1">
      <c r="A23" s="11" t="s">
        <v>28</v>
      </c>
      <c r="B23" s="11"/>
      <c r="C23" s="14">
        <f>SUM(C24:C29)</f>
        <v>2956</v>
      </c>
      <c r="D23" s="12">
        <f>SUM(D24:D29)</f>
        <v>2430</v>
      </c>
      <c r="E23" s="15">
        <f t="shared" si="0"/>
        <v>82.205683355886322</v>
      </c>
      <c r="F23" s="12">
        <f>SUM(F24:F29)</f>
        <v>526</v>
      </c>
      <c r="G23" s="15">
        <f t="shared" si="1"/>
        <v>17.794316644113668</v>
      </c>
      <c r="H23" s="12">
        <f>SUM(H24:H29)</f>
        <v>2855</v>
      </c>
      <c r="I23" s="15">
        <f t="shared" si="2"/>
        <v>96.583220568335591</v>
      </c>
      <c r="J23" s="12">
        <f>SUM(J24:J29)</f>
        <v>72</v>
      </c>
      <c r="K23" s="15">
        <f t="shared" si="3"/>
        <v>2.4357239512855209</v>
      </c>
      <c r="L23" s="12">
        <f>SUM(L24:L29)</f>
        <v>29</v>
      </c>
      <c r="M23" s="15">
        <f t="shared" si="4"/>
        <v>0.98105548037889045</v>
      </c>
      <c r="N23" s="10"/>
    </row>
    <row r="24" ht="21" customHeight="1">
      <c r="B24" s="3" t="s">
        <v>29</v>
      </c>
      <c r="C24" s="12">
        <v>81</v>
      </c>
      <c r="D24" s="12">
        <v>44</v>
      </c>
      <c r="E24" s="15">
        <f t="shared" si="0"/>
        <v>54.320987654320987</v>
      </c>
      <c r="F24" s="12">
        <v>37</v>
      </c>
      <c r="G24" s="15">
        <f t="shared" si="1"/>
        <v>45.679012345679013</v>
      </c>
      <c r="H24" s="12">
        <v>67</v>
      </c>
      <c r="I24" s="15">
        <f t="shared" si="2"/>
        <v>82.716049382716051</v>
      </c>
      <c r="J24" s="12">
        <v>12</v>
      </c>
      <c r="K24" s="15">
        <f t="shared" si="3"/>
        <v>14.814814814814813</v>
      </c>
      <c r="L24" s="12">
        <v>2</v>
      </c>
      <c r="M24" s="15">
        <f t="shared" si="4"/>
        <v>2.4691358024691357</v>
      </c>
      <c r="N24" s="10"/>
    </row>
    <row r="25">
      <c r="A25" s="3"/>
      <c r="B25" s="3" t="s">
        <v>30</v>
      </c>
      <c r="C25" s="12">
        <v>1244</v>
      </c>
      <c r="D25" s="12">
        <v>1149</v>
      </c>
      <c r="E25" s="15">
        <f t="shared" si="0"/>
        <v>92.363344051446944</v>
      </c>
      <c r="F25" s="12">
        <v>95</v>
      </c>
      <c r="G25" s="15">
        <f t="shared" si="1"/>
        <v>7.636655948553055</v>
      </c>
      <c r="H25" s="12">
        <v>1243</v>
      </c>
      <c r="I25" s="15">
        <f t="shared" si="2"/>
        <v>99.919614147909968</v>
      </c>
      <c r="J25" s="12">
        <v>0</v>
      </c>
      <c r="K25" s="15" t="str">
        <f t="shared" si="3"/>
        <v>.0</v>
      </c>
      <c r="L25" s="12">
        <v>1</v>
      </c>
      <c r="M25" s="15">
        <f t="shared" si="4"/>
        <v>0.080385852090032156</v>
      </c>
      <c r="N25" s="10"/>
    </row>
    <row r="26">
      <c r="A26" s="3"/>
      <c r="B26" s="3" t="s">
        <v>31</v>
      </c>
      <c r="C26" s="12">
        <v>486</v>
      </c>
      <c r="D26" s="12">
        <v>460</v>
      </c>
      <c r="E26" s="15">
        <f t="shared" si="0"/>
        <v>94.650205761316869</v>
      </c>
      <c r="F26" s="12">
        <v>26</v>
      </c>
      <c r="G26" s="15">
        <f t="shared" si="1"/>
        <v>5.3497942386831276</v>
      </c>
      <c r="H26" s="12">
        <v>459</v>
      </c>
      <c r="I26" s="15">
        <f t="shared" si="2"/>
        <v>94.444444444444443</v>
      </c>
      <c r="J26" s="12">
        <v>23</v>
      </c>
      <c r="K26" s="15">
        <f t="shared" si="3"/>
        <v>4.7325102880658436</v>
      </c>
      <c r="L26" s="12">
        <v>4</v>
      </c>
      <c r="M26" s="15">
        <f t="shared" si="4"/>
        <v>0.823045267489712</v>
      </c>
      <c r="N26" s="10"/>
    </row>
    <row r="27">
      <c r="A27" s="3"/>
      <c r="B27" s="3" t="s">
        <v>32</v>
      </c>
      <c r="C27" s="12">
        <v>407</v>
      </c>
      <c r="D27" s="12">
        <v>206</v>
      </c>
      <c r="E27" s="15">
        <f t="shared" si="0"/>
        <v>50.614250614250608</v>
      </c>
      <c r="F27" s="12">
        <v>201</v>
      </c>
      <c r="G27" s="15">
        <f t="shared" si="1"/>
        <v>49.385749385749385</v>
      </c>
      <c r="H27" s="12">
        <v>391</v>
      </c>
      <c r="I27" s="15">
        <f t="shared" si="2"/>
        <v>96.068796068796075</v>
      </c>
      <c r="J27" s="12">
        <v>2</v>
      </c>
      <c r="K27" s="15">
        <f t="shared" si="3"/>
        <v>0.49140049140049141</v>
      </c>
      <c r="L27" s="12">
        <v>14</v>
      </c>
      <c r="M27" s="15">
        <f t="shared" si="4"/>
        <v>3.43980343980344</v>
      </c>
      <c r="N27" s="10"/>
    </row>
    <row r="28">
      <c r="A28" s="3"/>
      <c r="B28" s="3" t="s">
        <v>33</v>
      </c>
      <c r="C28" s="12">
        <v>648</v>
      </c>
      <c r="D28" s="12">
        <v>513</v>
      </c>
      <c r="E28" s="15">
        <f t="shared" si="0"/>
        <v>79.166666666666657</v>
      </c>
      <c r="F28" s="12">
        <v>135</v>
      </c>
      <c r="G28" s="15">
        <f t="shared" si="1"/>
        <v>20.833333333333336</v>
      </c>
      <c r="H28" s="12">
        <v>623</v>
      </c>
      <c r="I28" s="15">
        <f t="shared" si="2"/>
        <v>96.141975308641975</v>
      </c>
      <c r="J28" s="12">
        <v>21</v>
      </c>
      <c r="K28" s="15">
        <f t="shared" si="3"/>
        <v>3.2407407407407405</v>
      </c>
      <c r="L28" s="12">
        <v>4</v>
      </c>
      <c r="M28" s="15">
        <f t="shared" si="4"/>
        <v>0.61728395061728392</v>
      </c>
      <c r="N28" s="10"/>
    </row>
    <row r="29">
      <c r="A29" s="3"/>
      <c r="B29" s="3" t="s">
        <v>34</v>
      </c>
      <c r="C29" s="12">
        <v>90</v>
      </c>
      <c r="D29" s="12">
        <v>58</v>
      </c>
      <c r="E29" s="15">
        <f t="shared" si="0"/>
        <v>64.444444444444443</v>
      </c>
      <c r="F29" s="12">
        <v>32</v>
      </c>
      <c r="G29" s="15">
        <f t="shared" si="1"/>
        <v>35.555555555555557</v>
      </c>
      <c r="H29" s="12">
        <v>72</v>
      </c>
      <c r="I29" s="15">
        <f t="shared" si="2"/>
        <v>80</v>
      </c>
      <c r="J29" s="12">
        <v>14</v>
      </c>
      <c r="K29" s="15">
        <f t="shared" si="3"/>
        <v>15.555555555555555</v>
      </c>
      <c r="L29" s="12">
        <v>4</v>
      </c>
      <c r="M29" s="15">
        <f t="shared" si="4"/>
        <v>4.4444444444444446</v>
      </c>
      <c r="N29" s="10"/>
    </row>
    <row r="30" ht="21" customHeight="1">
      <c r="A30" s="11" t="s">
        <v>35</v>
      </c>
      <c r="B30" s="11"/>
      <c r="C30" s="14">
        <f>SUM(C31:C39)</f>
        <v>5063</v>
      </c>
      <c r="D30" s="12">
        <f>SUM(D31:D39)</f>
        <v>3564</v>
      </c>
      <c r="E30" s="15">
        <f t="shared" si="0"/>
        <v>70.393047600237011</v>
      </c>
      <c r="F30" s="12">
        <f>SUM(F31:F39)</f>
        <v>1499</v>
      </c>
      <c r="G30" s="15">
        <f t="shared" si="1"/>
        <v>29.606952399762989</v>
      </c>
      <c r="H30" s="12">
        <f>SUM(H31:H39)</f>
        <v>4407</v>
      </c>
      <c r="I30" s="15">
        <f t="shared" si="2"/>
        <v>87.04325498716176</v>
      </c>
      <c r="J30" s="12">
        <f>SUM(J31:J39)</f>
        <v>149</v>
      </c>
      <c r="K30" s="15">
        <f t="shared" si="3"/>
        <v>2.9429192178550267</v>
      </c>
      <c r="L30" s="12">
        <f>SUM(L31:L39)</f>
        <v>507</v>
      </c>
      <c r="M30" s="15">
        <f t="shared" si="4"/>
        <v>10.013825794983211</v>
      </c>
      <c r="N30" s="10"/>
    </row>
    <row r="31" ht="21" customHeight="1">
      <c r="A31" s="3"/>
      <c r="B31" s="3" t="s">
        <v>36</v>
      </c>
      <c r="C31" s="12">
        <v>500</v>
      </c>
      <c r="D31" s="12">
        <v>461</v>
      </c>
      <c r="E31" s="15">
        <f t="shared" si="0"/>
        <v>92.2</v>
      </c>
      <c r="F31" s="12">
        <v>39</v>
      </c>
      <c r="G31" s="15">
        <f t="shared" si="1"/>
        <v>7.8</v>
      </c>
      <c r="H31" s="12">
        <v>477</v>
      </c>
      <c r="I31" s="15">
        <f t="shared" si="2"/>
        <v>95.399999999999991</v>
      </c>
      <c r="J31" s="12">
        <v>4</v>
      </c>
      <c r="K31" s="15">
        <f t="shared" si="3"/>
        <v>0.8</v>
      </c>
      <c r="L31" s="12">
        <v>19</v>
      </c>
      <c r="M31" s="15">
        <f t="shared" si="4"/>
        <v>3.8</v>
      </c>
      <c r="N31" s="10"/>
    </row>
    <row r="32">
      <c r="A32" s="3"/>
      <c r="B32" s="3" t="s">
        <v>37</v>
      </c>
      <c r="C32" s="12">
        <v>1090</v>
      </c>
      <c r="D32" s="12">
        <v>622</v>
      </c>
      <c r="E32" s="15">
        <f t="shared" si="0"/>
        <v>57.064220183486235</v>
      </c>
      <c r="F32" s="12">
        <v>468</v>
      </c>
      <c r="G32" s="15">
        <f t="shared" si="1"/>
        <v>42.935779816513765</v>
      </c>
      <c r="H32" s="12">
        <v>877</v>
      </c>
      <c r="I32" s="15">
        <f t="shared" si="2"/>
        <v>80.458715596330279</v>
      </c>
      <c r="J32" s="12">
        <v>1</v>
      </c>
      <c r="K32" s="15">
        <f t="shared" si="3"/>
        <v>0.091743119266055051</v>
      </c>
      <c r="L32" s="12">
        <v>212</v>
      </c>
      <c r="M32" s="15">
        <f t="shared" si="4"/>
        <v>19.449541284403672</v>
      </c>
      <c r="N32" s="10"/>
    </row>
    <row r="33">
      <c r="A33" s="3"/>
      <c r="B33" s="3" t="s">
        <v>38</v>
      </c>
      <c r="C33" s="12">
        <v>329</v>
      </c>
      <c r="D33" s="12">
        <v>320</v>
      </c>
      <c r="E33" s="15">
        <f t="shared" si="0"/>
        <v>97.264437689969611</v>
      </c>
      <c r="F33" s="12">
        <v>9</v>
      </c>
      <c r="G33" s="15">
        <f t="shared" si="1"/>
        <v>2.735562310030395</v>
      </c>
      <c r="H33" s="12">
        <v>320</v>
      </c>
      <c r="I33" s="15">
        <f t="shared" si="2"/>
        <v>97.264437689969611</v>
      </c>
      <c r="J33" s="12">
        <v>0</v>
      </c>
      <c r="K33" s="15" t="str">
        <f t="shared" si="3"/>
        <v>.0</v>
      </c>
      <c r="L33" s="12">
        <v>9</v>
      </c>
      <c r="M33" s="15">
        <f t="shared" si="4"/>
        <v>2.735562310030395</v>
      </c>
      <c r="N33" s="10"/>
    </row>
    <row r="34">
      <c r="A34" s="3"/>
      <c r="B34" s="3" t="s">
        <v>39</v>
      </c>
      <c r="C34" s="12">
        <v>662</v>
      </c>
      <c r="D34" s="12">
        <v>475</v>
      </c>
      <c r="E34" s="15">
        <f t="shared" si="0"/>
        <v>71.752265861027183</v>
      </c>
      <c r="F34" s="12">
        <v>187</v>
      </c>
      <c r="G34" s="15">
        <f t="shared" si="1"/>
        <v>28.247734138972806</v>
      </c>
      <c r="H34" s="12">
        <v>558</v>
      </c>
      <c r="I34" s="15">
        <f t="shared" si="2"/>
        <v>84.290030211480357</v>
      </c>
      <c r="J34" s="12">
        <v>78</v>
      </c>
      <c r="K34" s="15">
        <f t="shared" si="3"/>
        <v>11.782477341389729</v>
      </c>
      <c r="L34" s="12">
        <v>26</v>
      </c>
      <c r="M34" s="15">
        <f t="shared" si="4"/>
        <v>3.9274924471299091</v>
      </c>
      <c r="N34" s="10"/>
    </row>
    <row r="35">
      <c r="A35" s="3"/>
      <c r="B35" s="3" t="s">
        <v>40</v>
      </c>
      <c r="C35" s="12">
        <v>607</v>
      </c>
      <c r="D35" s="12">
        <v>495</v>
      </c>
      <c r="E35" s="15">
        <f t="shared" si="0"/>
        <v>81.548599670510711</v>
      </c>
      <c r="F35" s="12">
        <v>112</v>
      </c>
      <c r="G35" s="15">
        <f t="shared" si="1"/>
        <v>18.451400329489292</v>
      </c>
      <c r="H35" s="12">
        <v>556</v>
      </c>
      <c r="I35" s="15">
        <f t="shared" si="2"/>
        <v>91.598023064250413</v>
      </c>
      <c r="J35" s="12">
        <v>11</v>
      </c>
      <c r="K35" s="15">
        <f t="shared" si="3"/>
        <v>1.8121911037891267</v>
      </c>
      <c r="L35" s="12">
        <v>40</v>
      </c>
      <c r="M35" s="15">
        <f t="shared" si="4"/>
        <v>6.5897858319604614</v>
      </c>
      <c r="N35" s="10"/>
    </row>
    <row r="36">
      <c r="A36" s="3"/>
      <c r="B36" s="3" t="s">
        <v>41</v>
      </c>
      <c r="C36" s="12">
        <v>1020</v>
      </c>
      <c r="D36" s="12">
        <v>610</v>
      </c>
      <c r="E36" s="15">
        <f t="shared" si="0"/>
        <v>59.803921568627452</v>
      </c>
      <c r="F36" s="12">
        <v>410</v>
      </c>
      <c r="G36" s="15">
        <f t="shared" si="1"/>
        <v>40.196078431372548</v>
      </c>
      <c r="H36" s="12">
        <v>885</v>
      </c>
      <c r="I36" s="15">
        <f t="shared" si="2"/>
        <v>86.764705882352942</v>
      </c>
      <c r="J36" s="12">
        <v>29</v>
      </c>
      <c r="K36" s="15">
        <f t="shared" si="3"/>
        <v>2.8431372549019609</v>
      </c>
      <c r="L36" s="12">
        <v>106</v>
      </c>
      <c r="M36" s="15">
        <f t="shared" si="4"/>
        <v>10.392156862745098</v>
      </c>
      <c r="N36" s="10"/>
    </row>
    <row r="37">
      <c r="A37" s="3"/>
      <c r="B37" s="3" t="s">
        <v>42</v>
      </c>
      <c r="C37" s="12">
        <v>289</v>
      </c>
      <c r="D37" s="12">
        <v>195</v>
      </c>
      <c r="E37" s="15">
        <f t="shared" si="0"/>
        <v>67.474048442906579</v>
      </c>
      <c r="F37" s="12">
        <v>94</v>
      </c>
      <c r="G37" s="15">
        <f t="shared" si="1"/>
        <v>32.525951557093421</v>
      </c>
      <c r="H37" s="12">
        <v>237</v>
      </c>
      <c r="I37" s="15">
        <f t="shared" si="2"/>
        <v>82.006920415224911</v>
      </c>
      <c r="J37" s="12">
        <v>12</v>
      </c>
      <c r="K37" s="15">
        <f t="shared" si="3"/>
        <v>4.1522491349480966</v>
      </c>
      <c r="L37" s="12">
        <v>40</v>
      </c>
      <c r="M37" s="15">
        <f t="shared" si="4"/>
        <v>13.84083044982699</v>
      </c>
      <c r="N37" s="10"/>
    </row>
    <row r="38">
      <c r="A38" s="3"/>
      <c r="B38" s="3" t="s">
        <v>43</v>
      </c>
      <c r="C38" s="12">
        <v>285</v>
      </c>
      <c r="D38" s="12">
        <v>185</v>
      </c>
      <c r="E38" s="15">
        <f t="shared" si="0"/>
        <v>64.912280701754383</v>
      </c>
      <c r="F38" s="12">
        <v>100</v>
      </c>
      <c r="G38" s="15">
        <f t="shared" si="1"/>
        <v>35.087719298245609</v>
      </c>
      <c r="H38" s="12">
        <v>253</v>
      </c>
      <c r="I38" s="15">
        <f t="shared" si="2"/>
        <v>88.7719298245614</v>
      </c>
      <c r="J38" s="12">
        <v>11</v>
      </c>
      <c r="K38" s="15">
        <f t="shared" si="3"/>
        <v>3.8596491228070176</v>
      </c>
      <c r="L38" s="12">
        <v>21</v>
      </c>
      <c r="M38" s="15">
        <f t="shared" si="4"/>
        <v>7.3684210526315779</v>
      </c>
      <c r="N38" s="10"/>
    </row>
    <row r="39">
      <c r="A39" s="3"/>
      <c r="B39" s="3" t="s">
        <v>44</v>
      </c>
      <c r="C39" s="12">
        <v>281</v>
      </c>
      <c r="D39" s="12">
        <v>201</v>
      </c>
      <c r="E39" s="15">
        <f t="shared" si="0"/>
        <v>71.530249110320284</v>
      </c>
      <c r="F39" s="12">
        <v>80</v>
      </c>
      <c r="G39" s="15">
        <f t="shared" si="1"/>
        <v>28.46975088967972</v>
      </c>
      <c r="H39" s="12">
        <v>244</v>
      </c>
      <c r="I39" s="15">
        <f t="shared" si="2"/>
        <v>86.832740213523124</v>
      </c>
      <c r="J39" s="12">
        <v>3</v>
      </c>
      <c r="K39" s="15">
        <f t="shared" si="3"/>
        <v>1.0676156583629894</v>
      </c>
      <c r="L39" s="12">
        <v>34</v>
      </c>
      <c r="M39" s="15">
        <f t="shared" si="4"/>
        <v>12.099644128113878</v>
      </c>
      <c r="N39" s="10"/>
    </row>
    <row r="40" ht="21" customHeight="1">
      <c r="A40" s="11" t="s">
        <v>45</v>
      </c>
      <c r="B40" s="11"/>
      <c r="C40" s="14">
        <f>SUM(C41:C49)</f>
        <v>21149</v>
      </c>
      <c r="D40" s="12">
        <f>SUM(D41:D49)</f>
        <v>12875</v>
      </c>
      <c r="E40" s="15">
        <f t="shared" si="0"/>
        <v>60.87758286443804</v>
      </c>
      <c r="F40" s="12">
        <f>SUM(F41:F49)</f>
        <v>8274</v>
      </c>
      <c r="G40" s="15">
        <f t="shared" si="1"/>
        <v>39.122417135561967</v>
      </c>
      <c r="H40" s="12">
        <f>SUM(H41:H49)</f>
        <v>19899</v>
      </c>
      <c r="I40" s="15">
        <f t="shared" si="2"/>
        <v>94.089555061705042</v>
      </c>
      <c r="J40" s="12">
        <f>SUM(J41:J49)</f>
        <v>323</v>
      </c>
      <c r="K40" s="15">
        <f t="shared" si="3"/>
        <v>1.5272589720554164</v>
      </c>
      <c r="L40" s="12">
        <f>SUM(L41:L49)</f>
        <v>927</v>
      </c>
      <c r="M40" s="15">
        <f t="shared" si="4"/>
        <v>4.3831859662395383</v>
      </c>
      <c r="N40" s="10"/>
    </row>
    <row r="41" ht="21" customHeight="1">
      <c r="A41" s="3"/>
      <c r="B41" s="3" t="s">
        <v>46</v>
      </c>
      <c r="C41" s="12">
        <v>230</v>
      </c>
      <c r="D41" s="12">
        <v>202</v>
      </c>
      <c r="E41" s="15">
        <f t="shared" si="0"/>
        <v>87.826086956521749</v>
      </c>
      <c r="F41" s="12">
        <v>28</v>
      </c>
      <c r="G41" s="15">
        <f t="shared" si="1"/>
        <v>12.173913043478262</v>
      </c>
      <c r="H41" s="12">
        <v>206</v>
      </c>
      <c r="I41" s="15">
        <f t="shared" si="2"/>
        <v>89.565217391304358</v>
      </c>
      <c r="J41" s="12">
        <v>16</v>
      </c>
      <c r="K41" s="15">
        <f t="shared" si="3"/>
        <v>6.9565217391304346</v>
      </c>
      <c r="L41" s="12">
        <v>8</v>
      </c>
      <c r="M41" s="15">
        <f t="shared" si="4"/>
        <v>3.4782608695652173</v>
      </c>
      <c r="N41" s="10"/>
    </row>
    <row r="42">
      <c r="A42" s="3"/>
      <c r="B42" s="3" t="s">
        <v>47</v>
      </c>
      <c r="C42" s="12">
        <v>119</v>
      </c>
      <c r="D42" s="12">
        <v>96</v>
      </c>
      <c r="E42" s="15">
        <f t="shared" si="0"/>
        <v>80.672268907563023</v>
      </c>
      <c r="F42" s="12">
        <v>23</v>
      </c>
      <c r="G42" s="15">
        <f t="shared" si="1"/>
        <v>19.327731092436977</v>
      </c>
      <c r="H42" s="12">
        <v>118</v>
      </c>
      <c r="I42" s="15">
        <f t="shared" si="2"/>
        <v>99.159663865546221</v>
      </c>
      <c r="J42" s="12">
        <v>0</v>
      </c>
      <c r="K42" s="15" t="str">
        <f t="shared" si="3"/>
        <v>.0</v>
      </c>
      <c r="L42" s="12">
        <v>1</v>
      </c>
      <c r="M42" s="15">
        <f t="shared" si="4"/>
        <v>0.84033613445378152</v>
      </c>
      <c r="N42" s="10"/>
    </row>
    <row r="43">
      <c r="A43" s="3"/>
      <c r="B43" s="3" t="s">
        <v>48</v>
      </c>
      <c r="C43" s="12">
        <v>284</v>
      </c>
      <c r="D43" s="12">
        <v>149</v>
      </c>
      <c r="E43" s="15">
        <f t="shared" si="0"/>
        <v>52.464788732394361</v>
      </c>
      <c r="F43" s="12">
        <v>135</v>
      </c>
      <c r="G43" s="15">
        <f t="shared" si="1"/>
        <v>47.535211267605632</v>
      </c>
      <c r="H43" s="12">
        <v>258</v>
      </c>
      <c r="I43" s="15">
        <f t="shared" si="2"/>
        <v>90.845070422535215</v>
      </c>
      <c r="J43" s="12">
        <v>9</v>
      </c>
      <c r="K43" s="15">
        <f t="shared" si="3"/>
        <v>3.169014084507042</v>
      </c>
      <c r="L43" s="12">
        <v>17</v>
      </c>
      <c r="M43" s="15">
        <f t="shared" si="4"/>
        <v>5.9859154929577461</v>
      </c>
      <c r="N43" s="10"/>
    </row>
    <row r="44">
      <c r="A44" s="3"/>
      <c r="B44" s="3" t="s">
        <v>49</v>
      </c>
      <c r="C44" s="12">
        <v>91</v>
      </c>
      <c r="D44" s="12">
        <v>78</v>
      </c>
      <c r="E44" s="15">
        <f t="shared" si="0"/>
        <v>85.714285714285708</v>
      </c>
      <c r="F44" s="12">
        <v>13</v>
      </c>
      <c r="G44" s="15">
        <f t="shared" si="1"/>
        <v>14.285714285714285</v>
      </c>
      <c r="H44" s="12">
        <v>71</v>
      </c>
      <c r="I44" s="15">
        <f t="shared" si="2"/>
        <v>78.021978021978029</v>
      </c>
      <c r="J44" s="12">
        <v>1</v>
      </c>
      <c r="K44" s="15">
        <f t="shared" si="3"/>
        <v>1.098901098901099</v>
      </c>
      <c r="L44" s="12">
        <v>19</v>
      </c>
      <c r="M44" s="15">
        <f t="shared" si="4"/>
        <v>20.87912087912088</v>
      </c>
      <c r="N44" s="10"/>
    </row>
    <row r="45">
      <c r="A45" s="3"/>
      <c r="B45" s="3" t="s">
        <v>50</v>
      </c>
      <c r="C45" s="12">
        <v>367</v>
      </c>
      <c r="D45" s="12">
        <v>262</v>
      </c>
      <c r="E45" s="15">
        <f t="shared" si="0"/>
        <v>71.389645776566752</v>
      </c>
      <c r="F45" s="12">
        <v>105</v>
      </c>
      <c r="G45" s="15">
        <f t="shared" si="1"/>
        <v>28.610354223433244</v>
      </c>
      <c r="H45" s="12">
        <v>336</v>
      </c>
      <c r="I45" s="15">
        <f t="shared" si="2"/>
        <v>91.553133514986371</v>
      </c>
      <c r="J45" s="12">
        <v>5</v>
      </c>
      <c r="K45" s="15">
        <f t="shared" si="3"/>
        <v>1.3623978201634876</v>
      </c>
      <c r="L45" s="12">
        <v>26</v>
      </c>
      <c r="M45" s="15">
        <f t="shared" si="4"/>
        <v>7.0844686648501369</v>
      </c>
      <c r="N45" s="10"/>
    </row>
    <row r="46">
      <c r="A46" s="3"/>
      <c r="B46" s="3" t="s">
        <v>51</v>
      </c>
      <c r="C46" s="12">
        <v>1078</v>
      </c>
      <c r="D46" s="12">
        <v>918</v>
      </c>
      <c r="E46" s="15">
        <f t="shared" si="0"/>
        <v>85.157699443413719</v>
      </c>
      <c r="F46" s="12">
        <v>160</v>
      </c>
      <c r="G46" s="15">
        <f t="shared" si="1"/>
        <v>14.842300556586272</v>
      </c>
      <c r="H46" s="12">
        <v>994</v>
      </c>
      <c r="I46" s="15">
        <f t="shared" si="2"/>
        <v>92.20779220779221</v>
      </c>
      <c r="J46" s="12">
        <v>29</v>
      </c>
      <c r="K46" s="15">
        <f t="shared" si="3"/>
        <v>2.6901669758812616</v>
      </c>
      <c r="L46" s="12">
        <v>55</v>
      </c>
      <c r="M46" s="15">
        <f t="shared" si="4"/>
        <v>5.1020408163265305</v>
      </c>
      <c r="N46" s="10"/>
    </row>
    <row r="47">
      <c r="A47" s="3"/>
      <c r="B47" s="3" t="s">
        <v>52</v>
      </c>
      <c r="C47" s="12">
        <v>857</v>
      </c>
      <c r="D47" s="12">
        <v>519</v>
      </c>
      <c r="E47" s="15">
        <f t="shared" si="0"/>
        <v>60.560093348891485</v>
      </c>
      <c r="F47" s="12">
        <v>338</v>
      </c>
      <c r="G47" s="15">
        <f t="shared" si="1"/>
        <v>39.439906651108522</v>
      </c>
      <c r="H47" s="12">
        <v>832</v>
      </c>
      <c r="I47" s="15">
        <f t="shared" si="2"/>
        <v>97.0828471411902</v>
      </c>
      <c r="J47" s="12">
        <v>15</v>
      </c>
      <c r="K47" s="15">
        <f t="shared" si="3"/>
        <v>1.7502917152858808</v>
      </c>
      <c r="L47" s="12">
        <v>10</v>
      </c>
      <c r="M47" s="15">
        <f t="shared" si="4"/>
        <v>1.1668611435239207</v>
      </c>
      <c r="N47" s="10"/>
    </row>
    <row r="48">
      <c r="A48" s="3"/>
      <c r="B48" s="3" t="s">
        <v>53</v>
      </c>
      <c r="C48" s="12">
        <v>9871</v>
      </c>
      <c r="D48" s="12">
        <v>7978</v>
      </c>
      <c r="E48" s="15">
        <f t="shared" si="0"/>
        <v>80.82261169081147</v>
      </c>
      <c r="F48" s="12">
        <v>1893</v>
      </c>
      <c r="G48" s="15">
        <f t="shared" si="1"/>
        <v>19.17738830918853</v>
      </c>
      <c r="H48" s="12">
        <v>9075</v>
      </c>
      <c r="I48" s="15">
        <f t="shared" si="2"/>
        <v>91.935974065444228</v>
      </c>
      <c r="J48" s="12">
        <v>23</v>
      </c>
      <c r="K48" s="15">
        <f t="shared" si="3"/>
        <v>0.23300577449093304</v>
      </c>
      <c r="L48" s="12">
        <v>773</v>
      </c>
      <c r="M48" s="15">
        <f t="shared" si="4"/>
        <v>7.8310201600648357</v>
      </c>
      <c r="N48" s="10"/>
    </row>
    <row r="49">
      <c r="A49" s="3"/>
      <c r="B49" s="3" t="s">
        <v>54</v>
      </c>
      <c r="C49" s="12">
        <v>8252</v>
      </c>
      <c r="D49" s="12">
        <v>2673</v>
      </c>
      <c r="E49" s="15">
        <f t="shared" si="0"/>
        <v>32.392147358216192</v>
      </c>
      <c r="F49" s="12">
        <v>5579</v>
      </c>
      <c r="G49" s="15">
        <f t="shared" si="1"/>
        <v>67.607852641783808</v>
      </c>
      <c r="H49" s="12">
        <v>8009</v>
      </c>
      <c r="I49" s="15">
        <f t="shared" si="2"/>
        <v>97.055259331071255</v>
      </c>
      <c r="J49" s="12">
        <v>225</v>
      </c>
      <c r="K49" s="15">
        <f t="shared" si="3"/>
        <v>2.7266117304895783</v>
      </c>
      <c r="L49" s="12">
        <v>18</v>
      </c>
      <c r="M49" s="15">
        <f t="shared" si="4"/>
        <v>0.21812893843916625</v>
      </c>
      <c r="N49" s="10"/>
    </row>
    <row r="50" ht="21" customHeight="1">
      <c r="A50" s="11" t="s">
        <v>55</v>
      </c>
      <c r="B50" s="11"/>
      <c r="C50" s="14">
        <f>SUM(C51:C59)</f>
        <v>4659</v>
      </c>
      <c r="D50" s="12">
        <f>SUM(D51:D59)</f>
        <v>3552</v>
      </c>
      <c r="E50" s="15">
        <f t="shared" si="0"/>
        <v>76.239536381197681</v>
      </c>
      <c r="F50" s="12">
        <f>SUM(F51:F59)</f>
        <v>1107</v>
      </c>
      <c r="G50" s="15">
        <f t="shared" si="1"/>
        <v>23.760463618802319</v>
      </c>
      <c r="H50" s="12">
        <f>SUM(H51:H59)</f>
        <v>3946</v>
      </c>
      <c r="I50" s="15">
        <f t="shared" si="2"/>
        <v>84.696286756814771</v>
      </c>
      <c r="J50" s="12">
        <f>SUM(J51:J59)</f>
        <v>328</v>
      </c>
      <c r="K50" s="15">
        <f t="shared" si="3"/>
        <v>7.0401373685340207</v>
      </c>
      <c r="L50" s="12">
        <f>SUM(L51:L59)</f>
        <v>385</v>
      </c>
      <c r="M50" s="15">
        <f t="shared" si="4"/>
        <v>8.2635758746512131</v>
      </c>
      <c r="N50" s="10"/>
    </row>
    <row r="51" ht="21" customHeight="1">
      <c r="A51" s="3"/>
      <c r="B51" s="3" t="s">
        <v>56</v>
      </c>
      <c r="C51" s="12">
        <v>479</v>
      </c>
      <c r="D51" s="12">
        <v>326</v>
      </c>
      <c r="E51" s="15">
        <f t="shared" si="0"/>
        <v>68.05845511482255</v>
      </c>
      <c r="F51" s="12">
        <v>153</v>
      </c>
      <c r="G51" s="15">
        <f t="shared" si="1"/>
        <v>31.941544885177453</v>
      </c>
      <c r="H51" s="12">
        <v>337</v>
      </c>
      <c r="I51" s="15">
        <f t="shared" si="2"/>
        <v>70.354906054279752</v>
      </c>
      <c r="J51" s="12">
        <v>45</v>
      </c>
      <c r="K51" s="15">
        <f t="shared" si="3"/>
        <v>9.3945720250521916</v>
      </c>
      <c r="L51" s="12">
        <v>97</v>
      </c>
      <c r="M51" s="15">
        <f t="shared" si="4"/>
        <v>20.250521920668056</v>
      </c>
      <c r="N51" s="10"/>
    </row>
    <row r="52">
      <c r="A52" s="3"/>
      <c r="B52" s="3" t="s">
        <v>57</v>
      </c>
      <c r="C52" s="12">
        <v>297</v>
      </c>
      <c r="D52" s="12">
        <v>236</v>
      </c>
      <c r="E52" s="15">
        <f t="shared" si="0"/>
        <v>79.46127946127946</v>
      </c>
      <c r="F52" s="12">
        <v>61</v>
      </c>
      <c r="G52" s="15">
        <f t="shared" si="1"/>
        <v>20.53872053872054</v>
      </c>
      <c r="H52" s="12">
        <v>240</v>
      </c>
      <c r="I52" s="15">
        <f t="shared" si="2"/>
        <v>80.8080808080808</v>
      </c>
      <c r="J52" s="12">
        <v>17</v>
      </c>
      <c r="K52" s="15">
        <f t="shared" si="3"/>
        <v>5.7239057239057241</v>
      </c>
      <c r="L52" s="12">
        <v>40</v>
      </c>
      <c r="M52" s="15">
        <f t="shared" si="4"/>
        <v>13.468013468013467</v>
      </c>
      <c r="N52" s="10"/>
    </row>
    <row r="53">
      <c r="A53" s="3"/>
      <c r="B53" s="3" t="s">
        <v>58</v>
      </c>
      <c r="C53" s="12">
        <v>720</v>
      </c>
      <c r="D53" s="12">
        <v>605</v>
      </c>
      <c r="E53" s="15">
        <f t="shared" si="0"/>
        <v>84.027777777777786</v>
      </c>
      <c r="F53" s="12">
        <v>115</v>
      </c>
      <c r="G53" s="15">
        <f t="shared" si="1"/>
        <v>15.972222222222221</v>
      </c>
      <c r="H53" s="12">
        <v>694</v>
      </c>
      <c r="I53" s="15">
        <f t="shared" si="2"/>
        <v>96.388888888888886</v>
      </c>
      <c r="J53" s="12">
        <v>24</v>
      </c>
      <c r="K53" s="15">
        <f t="shared" si="3"/>
        <v>3.3333333333333335</v>
      </c>
      <c r="L53" s="12">
        <v>2</v>
      </c>
      <c r="M53" s="15">
        <f t="shared" si="4"/>
        <v>0.27777777777777779</v>
      </c>
      <c r="N53" s="10"/>
    </row>
    <row r="54">
      <c r="A54" s="3"/>
      <c r="B54" s="3" t="s">
        <v>59</v>
      </c>
      <c r="C54" s="12">
        <v>316</v>
      </c>
      <c r="D54" s="12">
        <v>222</v>
      </c>
      <c r="E54" s="15">
        <f t="shared" si="0"/>
        <v>70.25316455696202</v>
      </c>
      <c r="F54" s="12">
        <v>94</v>
      </c>
      <c r="G54" s="15">
        <f t="shared" si="1"/>
        <v>29.746835443037973</v>
      </c>
      <c r="H54" s="12">
        <v>275</v>
      </c>
      <c r="I54" s="15">
        <f t="shared" si="2"/>
        <v>87.0253164556962</v>
      </c>
      <c r="J54" s="12">
        <v>26</v>
      </c>
      <c r="K54" s="15">
        <f t="shared" si="3"/>
        <v>8.2278481012658222</v>
      </c>
      <c r="L54" s="12">
        <v>15</v>
      </c>
      <c r="M54" s="15">
        <f t="shared" si="4"/>
        <v>4.7468354430379751</v>
      </c>
      <c r="N54" s="10"/>
    </row>
    <row r="55">
      <c r="A55" s="3"/>
      <c r="B55" s="3" t="s">
        <v>60</v>
      </c>
      <c r="C55" s="12">
        <v>820</v>
      </c>
      <c r="D55" s="12">
        <v>681</v>
      </c>
      <c r="E55" s="15">
        <f t="shared" si="0"/>
        <v>83.048780487804876</v>
      </c>
      <c r="F55" s="12">
        <v>139</v>
      </c>
      <c r="G55" s="15">
        <f t="shared" si="1"/>
        <v>16.951219512195124</v>
      </c>
      <c r="H55" s="12">
        <v>809</v>
      </c>
      <c r="I55" s="15">
        <f t="shared" si="2"/>
        <v>98.658536585365852</v>
      </c>
      <c r="J55" s="12">
        <v>8</v>
      </c>
      <c r="K55" s="15">
        <f t="shared" si="3"/>
        <v>0.975609756097561</v>
      </c>
      <c r="L55" s="12">
        <v>3</v>
      </c>
      <c r="M55" s="15">
        <f t="shared" si="4"/>
        <v>0.36585365853658541</v>
      </c>
      <c r="N55" s="10"/>
    </row>
    <row r="56">
      <c r="A56" s="3"/>
      <c r="B56" s="3" t="s">
        <v>61</v>
      </c>
      <c r="C56" s="12">
        <v>672</v>
      </c>
      <c r="D56" s="12">
        <v>540</v>
      </c>
      <c r="E56" s="15">
        <f t="shared" si="0"/>
        <v>80.357142857142861</v>
      </c>
      <c r="F56" s="12">
        <v>132</v>
      </c>
      <c r="G56" s="15">
        <f t="shared" si="1"/>
        <v>19.642857142857142</v>
      </c>
      <c r="H56" s="12">
        <v>507</v>
      </c>
      <c r="I56" s="15">
        <f t="shared" si="2"/>
        <v>75.446428571428569</v>
      </c>
      <c r="J56" s="12">
        <v>103</v>
      </c>
      <c r="K56" s="15">
        <f t="shared" si="3"/>
        <v>15.327380952380953</v>
      </c>
      <c r="L56" s="12">
        <v>62</v>
      </c>
      <c r="M56" s="15">
        <f t="shared" si="4"/>
        <v>9.2261904761904763</v>
      </c>
      <c r="N56" s="10"/>
    </row>
    <row r="57">
      <c r="A57" s="3"/>
      <c r="B57" s="3" t="s">
        <v>62</v>
      </c>
      <c r="C57" s="12">
        <v>632</v>
      </c>
      <c r="D57" s="12">
        <v>616</v>
      </c>
      <c r="E57" s="15">
        <f t="shared" si="0"/>
        <v>97.468354430379748</v>
      </c>
      <c r="F57" s="12">
        <v>16</v>
      </c>
      <c r="G57" s="15">
        <f t="shared" si="1"/>
        <v>2.5316455696202533</v>
      </c>
      <c r="H57" s="12">
        <v>620</v>
      </c>
      <c r="I57" s="15">
        <f t="shared" si="2"/>
        <v>98.101265822784811</v>
      </c>
      <c r="J57" s="12">
        <v>1</v>
      </c>
      <c r="K57" s="15">
        <f t="shared" si="3"/>
        <v>0.15822784810126583</v>
      </c>
      <c r="L57" s="12">
        <v>11</v>
      </c>
      <c r="M57" s="15">
        <f t="shared" si="4"/>
        <v>1.740506329113924</v>
      </c>
      <c r="N57" s="10"/>
    </row>
    <row r="58">
      <c r="A58" s="3"/>
      <c r="B58" s="3" t="s">
        <v>63</v>
      </c>
      <c r="C58" s="12">
        <v>305</v>
      </c>
      <c r="D58" s="12">
        <v>8</v>
      </c>
      <c r="E58" s="15">
        <f t="shared" si="0"/>
        <v>2.622950819672131</v>
      </c>
      <c r="F58" s="12">
        <v>297</v>
      </c>
      <c r="G58" s="15">
        <f t="shared" si="1"/>
        <v>97.377049180327873</v>
      </c>
      <c r="H58" s="12">
        <v>158</v>
      </c>
      <c r="I58" s="15">
        <f t="shared" si="2"/>
        <v>51.803278688524593</v>
      </c>
      <c r="J58" s="12">
        <v>60</v>
      </c>
      <c r="K58" s="15">
        <f t="shared" si="3"/>
        <v>19.672131147540984</v>
      </c>
      <c r="L58" s="12">
        <v>87</v>
      </c>
      <c r="M58" s="15">
        <f t="shared" si="4"/>
        <v>28.524590163934427</v>
      </c>
      <c r="N58" s="10"/>
    </row>
    <row r="59">
      <c r="A59" s="3"/>
      <c r="B59" s="3" t="s">
        <v>64</v>
      </c>
      <c r="C59" s="12">
        <v>418</v>
      </c>
      <c r="D59" s="12">
        <v>318</v>
      </c>
      <c r="E59" s="15">
        <f t="shared" si="0"/>
        <v>76.076555023923447</v>
      </c>
      <c r="F59" s="12">
        <v>100</v>
      </c>
      <c r="G59" s="15">
        <f t="shared" si="1"/>
        <v>23.923444976076556</v>
      </c>
      <c r="H59" s="12">
        <v>306</v>
      </c>
      <c r="I59" s="15">
        <f t="shared" si="2"/>
        <v>73.205741626794264</v>
      </c>
      <c r="J59" s="12">
        <v>44</v>
      </c>
      <c r="K59" s="15">
        <f t="shared" si="3"/>
        <v>10.526315789473683</v>
      </c>
      <c r="L59" s="12">
        <v>68</v>
      </c>
      <c r="M59" s="15">
        <f t="shared" si="4"/>
        <v>16.267942583732058</v>
      </c>
      <c r="N59" s="10"/>
    </row>
    <row r="60" ht="21" customHeight="1">
      <c r="A60" s="11" t="s">
        <v>65</v>
      </c>
      <c r="B60" s="11"/>
      <c r="C60" s="14">
        <f>SUM(C61:C67)</f>
        <v>2942</v>
      </c>
      <c r="D60" s="12">
        <f>SUM(D61:D67)</f>
        <v>2170</v>
      </c>
      <c r="E60" s="15">
        <f t="shared" si="0"/>
        <v>73.759347382732827</v>
      </c>
      <c r="F60" s="12">
        <f>SUM(F61:F67)</f>
        <v>772</v>
      </c>
      <c r="G60" s="15">
        <f t="shared" si="1"/>
        <v>26.240652617267163</v>
      </c>
      <c r="H60" s="12">
        <f>SUM(H61:H67)</f>
        <v>2431</v>
      </c>
      <c r="I60" s="15">
        <f t="shared" si="2"/>
        <v>82.630863358259688</v>
      </c>
      <c r="J60" s="12">
        <f>SUM(J61:J67)</f>
        <v>283</v>
      </c>
      <c r="K60" s="15">
        <f t="shared" si="3"/>
        <v>9.6193065941536364</v>
      </c>
      <c r="L60" s="12">
        <f>SUM(L61:L67)</f>
        <v>228</v>
      </c>
      <c r="M60" s="15">
        <f t="shared" si="4"/>
        <v>7.7498300475866753</v>
      </c>
      <c r="N60" s="10"/>
    </row>
    <row r="61" ht="21" customHeight="1">
      <c r="A61" s="3"/>
      <c r="B61" s="3" t="s">
        <v>66</v>
      </c>
      <c r="C61" s="12">
        <v>885</v>
      </c>
      <c r="D61" s="12">
        <v>720</v>
      </c>
      <c r="E61" s="15">
        <f t="shared" si="0"/>
        <v>81.355932203389841</v>
      </c>
      <c r="F61" s="12">
        <v>165</v>
      </c>
      <c r="G61" s="15">
        <f t="shared" si="1"/>
        <v>18.64406779661017</v>
      </c>
      <c r="H61" s="12">
        <v>711</v>
      </c>
      <c r="I61" s="15">
        <f t="shared" si="2"/>
        <v>80.33898305084746</v>
      </c>
      <c r="J61" s="12">
        <v>155</v>
      </c>
      <c r="K61" s="15">
        <f t="shared" si="3"/>
        <v>17.514124293785311</v>
      </c>
      <c r="L61" s="12">
        <v>19</v>
      </c>
      <c r="M61" s="15">
        <f t="shared" si="4"/>
        <v>2.1468926553672314</v>
      </c>
      <c r="N61" s="10"/>
    </row>
    <row r="62">
      <c r="A62" s="3"/>
      <c r="B62" s="3" t="s">
        <v>67</v>
      </c>
      <c r="C62" s="12">
        <v>320</v>
      </c>
      <c r="D62" s="12">
        <v>251</v>
      </c>
      <c r="E62" s="15">
        <f t="shared" si="0"/>
        <v>78.4375</v>
      </c>
      <c r="F62" s="12">
        <v>69</v>
      </c>
      <c r="G62" s="15">
        <f t="shared" si="1"/>
        <v>21.5625</v>
      </c>
      <c r="H62" s="12">
        <v>311</v>
      </c>
      <c r="I62" s="15">
        <f t="shared" si="2"/>
        <v>97.1875</v>
      </c>
      <c r="J62" s="12">
        <v>0</v>
      </c>
      <c r="K62" s="15" t="str">
        <f t="shared" si="3"/>
        <v>.0</v>
      </c>
      <c r="L62" s="12">
        <v>9</v>
      </c>
      <c r="M62" s="15">
        <f t="shared" si="4"/>
        <v>2.8125</v>
      </c>
      <c r="N62" s="10"/>
    </row>
    <row r="63">
      <c r="A63" s="3"/>
      <c r="B63" s="3" t="s">
        <v>68</v>
      </c>
      <c r="C63" s="12">
        <v>330</v>
      </c>
      <c r="D63" s="12">
        <v>204</v>
      </c>
      <c r="E63" s="15">
        <f t="shared" si="0"/>
        <v>61.818181818181813</v>
      </c>
      <c r="F63" s="12">
        <v>126</v>
      </c>
      <c r="G63" s="15">
        <f t="shared" si="1"/>
        <v>38.181818181818187</v>
      </c>
      <c r="H63" s="12">
        <v>257</v>
      </c>
      <c r="I63" s="15">
        <f t="shared" si="2"/>
        <v>77.878787878787875</v>
      </c>
      <c r="J63" s="12">
        <v>0</v>
      </c>
      <c r="K63" s="15" t="str">
        <f t="shared" si="3"/>
        <v>.0</v>
      </c>
      <c r="L63" s="12">
        <v>73</v>
      </c>
      <c r="M63" s="15">
        <f t="shared" si="4"/>
        <v>22.121212121212121</v>
      </c>
      <c r="N63" s="10"/>
    </row>
    <row r="64">
      <c r="A64" s="3"/>
      <c r="B64" s="3" t="s">
        <v>69</v>
      </c>
      <c r="C64" s="12">
        <v>350</v>
      </c>
      <c r="D64" s="12">
        <v>303</v>
      </c>
      <c r="E64" s="15">
        <f t="shared" si="0"/>
        <v>86.571428571428584</v>
      </c>
      <c r="F64" s="12">
        <v>47</v>
      </c>
      <c r="G64" s="15">
        <f t="shared" si="1"/>
        <v>13.428571428571429</v>
      </c>
      <c r="H64" s="12">
        <v>285</v>
      </c>
      <c r="I64" s="15">
        <f t="shared" si="2"/>
        <v>81.428571428571431</v>
      </c>
      <c r="J64" s="12">
        <v>56</v>
      </c>
      <c r="K64" s="15">
        <f t="shared" si="3"/>
        <v>16</v>
      </c>
      <c r="L64" s="12">
        <v>9</v>
      </c>
      <c r="M64" s="15">
        <f t="shared" si="4"/>
        <v>2.5714285714285712</v>
      </c>
      <c r="N64" s="10"/>
    </row>
    <row r="65">
      <c r="A65" s="3"/>
      <c r="B65" s="3" t="s">
        <v>70</v>
      </c>
      <c r="C65" s="12">
        <v>522</v>
      </c>
      <c r="D65" s="12">
        <v>327</v>
      </c>
      <c r="E65" s="15">
        <f t="shared" si="0"/>
        <v>62.643678160919535</v>
      </c>
      <c r="F65" s="12">
        <v>195</v>
      </c>
      <c r="G65" s="15">
        <f t="shared" si="1"/>
        <v>37.356321839080458</v>
      </c>
      <c r="H65" s="12">
        <v>448</v>
      </c>
      <c r="I65" s="15">
        <f t="shared" si="2"/>
        <v>85.82375478927203</v>
      </c>
      <c r="J65" s="12">
        <v>41</v>
      </c>
      <c r="K65" s="15">
        <f t="shared" si="3"/>
        <v>7.8544061302681989</v>
      </c>
      <c r="L65" s="12">
        <v>33</v>
      </c>
      <c r="M65" s="15">
        <f t="shared" si="4"/>
        <v>6.3218390804597711</v>
      </c>
      <c r="N65" s="10"/>
    </row>
    <row r="66">
      <c r="A66" s="3"/>
      <c r="B66" s="3" t="s">
        <v>71</v>
      </c>
      <c r="C66" s="12">
        <v>381</v>
      </c>
      <c r="D66" s="12">
        <v>311</v>
      </c>
      <c r="E66" s="15">
        <f t="shared" si="0"/>
        <v>81.627296587926509</v>
      </c>
      <c r="F66" s="12">
        <v>70</v>
      </c>
      <c r="G66" s="15">
        <f t="shared" si="1"/>
        <v>18.372703412073491</v>
      </c>
      <c r="H66" s="12">
        <v>291</v>
      </c>
      <c r="I66" s="15">
        <f t="shared" si="2"/>
        <v>76.377952755905511</v>
      </c>
      <c r="J66" s="12">
        <v>21</v>
      </c>
      <c r="K66" s="15">
        <f t="shared" si="3"/>
        <v>5.5118110236220472</v>
      </c>
      <c r="L66" s="12">
        <v>69</v>
      </c>
      <c r="M66" s="15">
        <f t="shared" si="4"/>
        <v>18.110236220472441</v>
      </c>
      <c r="N66" s="10"/>
    </row>
    <row r="67">
      <c r="A67" s="3"/>
      <c r="B67" s="3" t="s">
        <v>72</v>
      </c>
      <c r="C67" s="12">
        <v>154</v>
      </c>
      <c r="D67" s="12">
        <v>54</v>
      </c>
      <c r="E67" s="15">
        <f t="shared" si="0"/>
        <v>35.064935064935064</v>
      </c>
      <c r="F67" s="12">
        <v>100</v>
      </c>
      <c r="G67" s="15">
        <f t="shared" si="1"/>
        <v>64.935064935064929</v>
      </c>
      <c r="H67" s="12">
        <v>128</v>
      </c>
      <c r="I67" s="15">
        <f t="shared" si="2"/>
        <v>83.116883116883116</v>
      </c>
      <c r="J67" s="12">
        <v>10</v>
      </c>
      <c r="K67" s="15">
        <f t="shared" si="3"/>
        <v>6.4935064935064926</v>
      </c>
      <c r="L67" s="12">
        <v>16</v>
      </c>
      <c r="M67" s="15">
        <f t="shared" si="4"/>
        <v>10.38961038961039</v>
      </c>
      <c r="N67" s="10"/>
    </row>
    <row r="68" ht="21" customHeight="1">
      <c r="A68" s="11" t="s">
        <v>73</v>
      </c>
      <c r="B68" s="11"/>
      <c r="C68" s="14">
        <f>SUM(C69:C78)</f>
        <v>5577</v>
      </c>
      <c r="D68" s="12">
        <f>SUM(D69:D78)</f>
        <v>4206</v>
      </c>
      <c r="E68" s="15">
        <f t="shared" si="0"/>
        <v>75.416890801506185</v>
      </c>
      <c r="F68" s="12">
        <f>SUM(F69:F78)</f>
        <v>1371</v>
      </c>
      <c r="G68" s="15">
        <f t="shared" si="1"/>
        <v>24.583109198493812</v>
      </c>
      <c r="H68" s="12">
        <f>SUM(H69:H78)</f>
        <v>5204</v>
      </c>
      <c r="I68" s="15">
        <f t="shared" si="2"/>
        <v>93.311816388739459</v>
      </c>
      <c r="J68" s="12">
        <f>SUM(J69:J78)</f>
        <v>101</v>
      </c>
      <c r="K68" s="15">
        <f t="shared" si="3"/>
        <v>1.8110095033171958</v>
      </c>
      <c r="L68" s="12">
        <f>SUM(L69:L78)</f>
        <v>272</v>
      </c>
      <c r="M68" s="15">
        <f t="shared" si="4"/>
        <v>4.8771741079433379</v>
      </c>
      <c r="N68" s="10"/>
    </row>
    <row r="69" ht="21" customHeight="1">
      <c r="A69" s="3"/>
      <c r="B69" s="3" t="s">
        <v>74</v>
      </c>
      <c r="C69" s="12">
        <v>588</v>
      </c>
      <c r="D69" s="12">
        <v>492</v>
      </c>
      <c r="E69" s="15">
        <f t="shared" si="0"/>
        <v>83.6734693877551</v>
      </c>
      <c r="F69" s="12">
        <v>96</v>
      </c>
      <c r="G69" s="15">
        <f t="shared" si="1"/>
        <v>16.3265306122449</v>
      </c>
      <c r="H69" s="12">
        <v>507</v>
      </c>
      <c r="I69" s="15">
        <f t="shared" si="2"/>
        <v>86.224489795918373</v>
      </c>
      <c r="J69" s="12">
        <v>30</v>
      </c>
      <c r="K69" s="15">
        <f t="shared" si="3"/>
        <v>5.1020408163265305</v>
      </c>
      <c r="L69" s="12">
        <v>51</v>
      </c>
      <c r="M69" s="15">
        <f t="shared" si="4"/>
        <v>8.6734693877551017</v>
      </c>
      <c r="N69" s="10"/>
    </row>
    <row r="70">
      <c r="A70" s="3"/>
      <c r="B70" s="3" t="s">
        <v>75</v>
      </c>
      <c r="C70" s="12">
        <v>226</v>
      </c>
      <c r="D70" s="12">
        <v>104</v>
      </c>
      <c r="E70" s="15">
        <f t="shared" si="0"/>
        <v>46.017699115044245</v>
      </c>
      <c r="F70" s="12">
        <v>122</v>
      </c>
      <c r="G70" s="15">
        <f t="shared" si="1"/>
        <v>53.982300884955748</v>
      </c>
      <c r="H70" s="12">
        <v>226</v>
      </c>
      <c r="I70" s="15">
        <f t="shared" si="2"/>
        <v>100</v>
      </c>
      <c r="J70" s="12">
        <v>0</v>
      </c>
      <c r="K70" s="15" t="str">
        <f t="shared" si="3"/>
        <v>.0</v>
      </c>
      <c r="L70" s="12">
        <v>0</v>
      </c>
      <c r="M70" s="15" t="str">
        <f t="shared" si="4"/>
        <v>.0</v>
      </c>
      <c r="N70" s="10"/>
    </row>
    <row r="71">
      <c r="A71" s="3"/>
      <c r="B71" s="3" t="s">
        <v>76</v>
      </c>
      <c r="C71" s="12">
        <v>375</v>
      </c>
      <c r="D71" s="12">
        <v>241</v>
      </c>
      <c r="E71" s="15">
        <f t="shared" si="0"/>
        <v>64.266666666666666</v>
      </c>
      <c r="F71" s="12">
        <v>134</v>
      </c>
      <c r="G71" s="15">
        <f t="shared" si="1"/>
        <v>35.733333333333334</v>
      </c>
      <c r="H71" s="12">
        <v>370</v>
      </c>
      <c r="I71" s="15">
        <f t="shared" si="2"/>
        <v>98.666666666666671</v>
      </c>
      <c r="J71" s="12">
        <v>2</v>
      </c>
      <c r="K71" s="15">
        <f t="shared" si="3"/>
        <v>0.53333333333333333</v>
      </c>
      <c r="L71" s="12">
        <v>3</v>
      </c>
      <c r="M71" s="15">
        <f t="shared" si="4"/>
        <v>0.8</v>
      </c>
      <c r="N71" s="10"/>
    </row>
    <row r="72">
      <c r="A72" s="3"/>
      <c r="B72" s="3" t="s">
        <v>77</v>
      </c>
      <c r="C72" s="12">
        <v>494</v>
      </c>
      <c r="D72" s="12">
        <v>345</v>
      </c>
      <c r="E72" s="15">
        <f t="shared" si="0"/>
        <v>69.838056680161941</v>
      </c>
      <c r="F72" s="12">
        <v>149</v>
      </c>
      <c r="G72" s="15">
        <f t="shared" si="1"/>
        <v>30.161943319838059</v>
      </c>
      <c r="H72" s="12">
        <v>458</v>
      </c>
      <c r="I72" s="15">
        <f t="shared" si="2"/>
        <v>92.712550607287454</v>
      </c>
      <c r="J72" s="12">
        <v>34</v>
      </c>
      <c r="K72" s="15">
        <f t="shared" si="3"/>
        <v>6.8825910931174086</v>
      </c>
      <c r="L72" s="12">
        <v>2</v>
      </c>
      <c r="M72" s="15">
        <f t="shared" si="4"/>
        <v>0.40485829959514169</v>
      </c>
      <c r="N72" s="10"/>
    </row>
    <row r="73">
      <c r="A73" s="3"/>
      <c r="B73" s="3" t="s">
        <v>78</v>
      </c>
      <c r="C73" s="12">
        <v>383</v>
      </c>
      <c r="D73" s="12">
        <v>298</v>
      </c>
      <c r="E73" s="15">
        <f t="shared" si="0"/>
        <v>77.806788511749346</v>
      </c>
      <c r="F73" s="12">
        <v>85</v>
      </c>
      <c r="G73" s="15">
        <f t="shared" si="1"/>
        <v>22.193211488250654</v>
      </c>
      <c r="H73" s="12">
        <v>374</v>
      </c>
      <c r="I73" s="15">
        <f t="shared" si="2"/>
        <v>97.650130548302869</v>
      </c>
      <c r="J73" s="12">
        <v>0</v>
      </c>
      <c r="K73" s="15" t="str">
        <f t="shared" si="3"/>
        <v>.0</v>
      </c>
      <c r="L73" s="12">
        <v>9</v>
      </c>
      <c r="M73" s="15">
        <f t="shared" si="4"/>
        <v>2.3498694516971277</v>
      </c>
      <c r="N73" s="10"/>
    </row>
    <row r="74">
      <c r="A74" s="3"/>
      <c r="B74" s="3" t="s">
        <v>79</v>
      </c>
      <c r="C74" s="12">
        <v>1241</v>
      </c>
      <c r="D74" s="12">
        <v>1188</v>
      </c>
      <c r="E74" s="15">
        <f ref="E74:E113" t="shared" si="12">IF(D74=0,".0",D74/C74*100)</f>
        <v>95.729250604351336</v>
      </c>
      <c r="F74" s="12">
        <v>53</v>
      </c>
      <c r="G74" s="15">
        <f ref="G74:G113" t="shared" si="13">IF(F74=0,".0",F74/C74*100)</f>
        <v>4.27074939564867</v>
      </c>
      <c r="H74" s="12">
        <v>1236</v>
      </c>
      <c r="I74" s="15">
        <f ref="I74:I113" t="shared" si="14">IF(H74=0,".0",H74/C74*100)</f>
        <v>99.597099113618043</v>
      </c>
      <c r="J74" s="12">
        <v>1</v>
      </c>
      <c r="K74" s="15">
        <f ref="K74:K113" t="shared" si="15">IF(J74=0,".0",J74/C74*100)</f>
        <v>0.080580177276390011</v>
      </c>
      <c r="L74" s="12">
        <v>4</v>
      </c>
      <c r="M74" s="15">
        <f ref="M74:M113" t="shared" si="16">IF(L74=0,".0",L74/C74*100)</f>
        <v>0.32232070910556004</v>
      </c>
      <c r="N74" s="10"/>
    </row>
    <row r="75">
      <c r="A75" s="3"/>
      <c r="B75" s="3" t="s">
        <v>80</v>
      </c>
      <c r="C75" s="12">
        <v>846</v>
      </c>
      <c r="D75" s="12">
        <v>668</v>
      </c>
      <c r="E75" s="15">
        <f t="shared" si="12"/>
        <v>78.959810874704488</v>
      </c>
      <c r="F75" s="12">
        <v>178</v>
      </c>
      <c r="G75" s="15">
        <f t="shared" si="13"/>
        <v>21.040189125295509</v>
      </c>
      <c r="H75" s="12">
        <v>753</v>
      </c>
      <c r="I75" s="15">
        <f t="shared" si="14"/>
        <v>89.00709219858156</v>
      </c>
      <c r="J75" s="12">
        <v>25</v>
      </c>
      <c r="K75" s="15">
        <f t="shared" si="15"/>
        <v>2.9550827423167849</v>
      </c>
      <c r="L75" s="12">
        <v>68</v>
      </c>
      <c r="M75" s="15">
        <f t="shared" si="16"/>
        <v>8.0378250591016549</v>
      </c>
      <c r="N75" s="10"/>
    </row>
    <row r="76">
      <c r="B76" s="3" t="s">
        <v>81</v>
      </c>
      <c r="C76" s="12">
        <v>500</v>
      </c>
      <c r="D76" s="12">
        <v>302</v>
      </c>
      <c r="E76" s="15">
        <f t="shared" si="12"/>
        <v>60.4</v>
      </c>
      <c r="F76" s="12">
        <v>198</v>
      </c>
      <c r="G76" s="15">
        <f t="shared" si="13"/>
        <v>39.6</v>
      </c>
      <c r="H76" s="12">
        <v>497</v>
      </c>
      <c r="I76" s="15">
        <f t="shared" si="14"/>
        <v>99.4</v>
      </c>
      <c r="J76" s="12">
        <v>1</v>
      </c>
      <c r="K76" s="15">
        <f t="shared" si="15"/>
        <v>0.2</v>
      </c>
      <c r="L76" s="12">
        <v>2</v>
      </c>
      <c r="M76" s="15">
        <f t="shared" si="16"/>
        <v>0.4</v>
      </c>
      <c r="N76" s="10"/>
    </row>
    <row r="77">
      <c r="B77" s="3" t="s">
        <v>82</v>
      </c>
      <c r="C77" s="12">
        <v>367</v>
      </c>
      <c r="D77" s="12">
        <v>236</v>
      </c>
      <c r="E77" s="15">
        <f t="shared" si="12"/>
        <v>64.305177111716617</v>
      </c>
      <c r="F77" s="12">
        <v>131</v>
      </c>
      <c r="G77" s="15">
        <f t="shared" si="13"/>
        <v>35.694822888283376</v>
      </c>
      <c r="H77" s="12">
        <v>242</v>
      </c>
      <c r="I77" s="15">
        <f t="shared" si="14"/>
        <v>65.9400544959128</v>
      </c>
      <c r="J77" s="12">
        <v>3</v>
      </c>
      <c r="K77" s="15">
        <f t="shared" si="15"/>
        <v>0.81743869209809261</v>
      </c>
      <c r="L77" s="12">
        <v>122</v>
      </c>
      <c r="M77" s="15">
        <f t="shared" si="16"/>
        <v>33.2425068119891</v>
      </c>
      <c r="N77" s="10"/>
    </row>
    <row r="78">
      <c r="B78" s="3" t="s">
        <v>83</v>
      </c>
      <c r="C78" s="12">
        <v>557</v>
      </c>
      <c r="D78" s="12">
        <v>332</v>
      </c>
      <c r="E78" s="15">
        <f t="shared" si="12"/>
        <v>59.605026929982039</v>
      </c>
      <c r="F78" s="12">
        <v>225</v>
      </c>
      <c r="G78" s="15">
        <f t="shared" si="13"/>
        <v>40.394973070017954</v>
      </c>
      <c r="H78" s="12">
        <v>541</v>
      </c>
      <c r="I78" s="15">
        <f t="shared" si="14"/>
        <v>97.127468581687609</v>
      </c>
      <c r="J78" s="12">
        <v>5</v>
      </c>
      <c r="K78" s="15">
        <f t="shared" si="15"/>
        <v>0.89766606822262118</v>
      </c>
      <c r="L78" s="12">
        <v>11</v>
      </c>
      <c r="M78" s="15">
        <f t="shared" si="16"/>
        <v>1.9748653500897666</v>
      </c>
      <c r="N78" s="10"/>
    </row>
    <row r="79" ht="21" customHeight="1">
      <c r="A79" s="11" t="s">
        <v>84</v>
      </c>
      <c r="B79" s="11"/>
      <c r="C79" s="14">
        <f>SUM(C80:C94)</f>
        <v>21367</v>
      </c>
      <c r="D79" s="12">
        <f>SUM(D80:D94)</f>
        <v>8024</v>
      </c>
      <c r="E79" s="15">
        <f t="shared" si="12"/>
        <v>37.553236298965693</v>
      </c>
      <c r="F79" s="12">
        <f>SUM(F80:F94)</f>
        <v>13343</v>
      </c>
      <c r="G79" s="15">
        <f t="shared" si="13"/>
        <v>62.4467637010343</v>
      </c>
      <c r="H79" s="12">
        <f>SUM(H80:H94)</f>
        <v>20779</v>
      </c>
      <c r="I79" s="15">
        <f t="shared" si="14"/>
        <v>97.248092853465636</v>
      </c>
      <c r="J79" s="12">
        <f>SUM(J80:J94)</f>
        <v>270</v>
      </c>
      <c r="K79" s="15">
        <f t="shared" si="15"/>
        <v>1.2636308325923151</v>
      </c>
      <c r="L79" s="12">
        <f>SUM(L80:L94)</f>
        <v>318</v>
      </c>
      <c r="M79" s="15">
        <f t="shared" si="16"/>
        <v>1.4882763139420603</v>
      </c>
      <c r="N79" s="10"/>
    </row>
    <row r="80" ht="21" customHeight="1">
      <c r="A80" s="3"/>
      <c r="B80" s="3" t="s">
        <v>85</v>
      </c>
      <c r="C80" s="12">
        <v>166</v>
      </c>
      <c r="D80" s="12">
        <v>34</v>
      </c>
      <c r="E80" s="15">
        <f t="shared" si="12"/>
        <v>20.481927710843372</v>
      </c>
      <c r="F80" s="12">
        <v>132</v>
      </c>
      <c r="G80" s="15">
        <f t="shared" si="13"/>
        <v>79.518072289156621</v>
      </c>
      <c r="H80" s="12">
        <v>165</v>
      </c>
      <c r="I80" s="15">
        <f t="shared" si="14"/>
        <v>99.3975903614458</v>
      </c>
      <c r="J80" s="12">
        <v>0</v>
      </c>
      <c r="K80" s="15" t="str">
        <f t="shared" si="15"/>
        <v>.0</v>
      </c>
      <c r="L80" s="12">
        <v>1</v>
      </c>
      <c r="M80" s="15">
        <f t="shared" si="16"/>
        <v>0.60240963855421692</v>
      </c>
      <c r="N80" s="10"/>
    </row>
    <row r="81">
      <c r="A81" s="3"/>
      <c r="B81" s="3" t="s">
        <v>86</v>
      </c>
      <c r="C81" s="12">
        <v>9322</v>
      </c>
      <c r="D81" s="12">
        <v>1518</v>
      </c>
      <c r="E81" s="15">
        <f t="shared" si="12"/>
        <v>16.284059214760781</v>
      </c>
      <c r="F81" s="12">
        <v>7804</v>
      </c>
      <c r="G81" s="15">
        <f t="shared" si="13"/>
        <v>83.715940785239212</v>
      </c>
      <c r="H81" s="12">
        <v>9248</v>
      </c>
      <c r="I81" s="15">
        <f t="shared" si="14"/>
        <v>99.206178931559748</v>
      </c>
      <c r="J81" s="12">
        <v>8</v>
      </c>
      <c r="K81" s="15">
        <f t="shared" si="15"/>
        <v>0.0858184938854323</v>
      </c>
      <c r="L81" s="12">
        <v>66</v>
      </c>
      <c r="M81" s="15">
        <f t="shared" si="16"/>
        <v>0.70800257455481663</v>
      </c>
      <c r="N81" s="10"/>
    </row>
    <row r="82">
      <c r="A82" s="3"/>
      <c r="B82" s="3" t="s">
        <v>87</v>
      </c>
      <c r="C82" s="12">
        <v>693</v>
      </c>
      <c r="D82" s="12">
        <v>486</v>
      </c>
      <c r="E82" s="15">
        <f t="shared" si="12"/>
        <v>70.129870129870127</v>
      </c>
      <c r="F82" s="12">
        <v>207</v>
      </c>
      <c r="G82" s="15">
        <f t="shared" si="13"/>
        <v>29.870129870129869</v>
      </c>
      <c r="H82" s="12">
        <v>521</v>
      </c>
      <c r="I82" s="15">
        <f t="shared" si="14"/>
        <v>75.180375180375179</v>
      </c>
      <c r="J82" s="12">
        <v>166</v>
      </c>
      <c r="K82" s="15">
        <f t="shared" si="15"/>
        <v>23.953823953823957</v>
      </c>
      <c r="L82" s="12">
        <v>6</v>
      </c>
      <c r="M82" s="15">
        <f t="shared" si="16"/>
        <v>0.86580086580086579</v>
      </c>
      <c r="N82" s="10"/>
    </row>
    <row r="83">
      <c r="A83" s="3"/>
      <c r="B83" s="3" t="s">
        <v>88</v>
      </c>
      <c r="C83" s="12">
        <v>459</v>
      </c>
      <c r="D83" s="12">
        <v>260</v>
      </c>
      <c r="E83" s="15">
        <f t="shared" si="12"/>
        <v>56.644880174291934</v>
      </c>
      <c r="F83" s="12">
        <v>199</v>
      </c>
      <c r="G83" s="15">
        <f t="shared" si="13"/>
        <v>43.355119825708059</v>
      </c>
      <c r="H83" s="12">
        <v>447</v>
      </c>
      <c r="I83" s="15">
        <f t="shared" si="14"/>
        <v>97.385620915032675</v>
      </c>
      <c r="J83" s="12">
        <v>8</v>
      </c>
      <c r="K83" s="15">
        <f t="shared" si="15"/>
        <v>1.7429193899782136</v>
      </c>
      <c r="L83" s="12">
        <v>4</v>
      </c>
      <c r="M83" s="15">
        <f t="shared" si="16"/>
        <v>0.8714596949891068</v>
      </c>
      <c r="N83" s="10"/>
    </row>
    <row r="84">
      <c r="A84" s="3"/>
      <c r="B84" s="3" t="s">
        <v>89</v>
      </c>
      <c r="C84" s="12">
        <v>1438</v>
      </c>
      <c r="D84" s="12">
        <v>1239</v>
      </c>
      <c r="E84" s="15">
        <f t="shared" si="12"/>
        <v>86.161335187760784</v>
      </c>
      <c r="F84" s="12">
        <v>199</v>
      </c>
      <c r="G84" s="15">
        <f t="shared" si="13"/>
        <v>13.838664812239221</v>
      </c>
      <c r="H84" s="12">
        <v>1427</v>
      </c>
      <c r="I84" s="15">
        <f t="shared" si="14"/>
        <v>99.235048678720446</v>
      </c>
      <c r="J84" s="12">
        <v>6</v>
      </c>
      <c r="K84" s="15">
        <f t="shared" si="15"/>
        <v>0.41724617524339358</v>
      </c>
      <c r="L84" s="12">
        <v>5</v>
      </c>
      <c r="M84" s="15">
        <f t="shared" si="16"/>
        <v>0.34770514603616137</v>
      </c>
      <c r="N84" s="10"/>
    </row>
    <row r="85">
      <c r="A85" s="3"/>
      <c r="B85" s="3" t="s">
        <v>90</v>
      </c>
      <c r="C85" s="12">
        <v>6241</v>
      </c>
      <c r="D85" s="12">
        <v>2643</v>
      </c>
      <c r="E85" s="15">
        <f t="shared" si="12"/>
        <v>42.34898253485018</v>
      </c>
      <c r="F85" s="12">
        <v>3598</v>
      </c>
      <c r="G85" s="15">
        <f t="shared" si="13"/>
        <v>57.651017465149813</v>
      </c>
      <c r="H85" s="12">
        <v>6087</v>
      </c>
      <c r="I85" s="15">
        <f t="shared" si="14"/>
        <v>97.532446723281524</v>
      </c>
      <c r="J85" s="12">
        <v>33</v>
      </c>
      <c r="K85" s="15">
        <f t="shared" si="15"/>
        <v>0.52876141643967312</v>
      </c>
      <c r="L85" s="12">
        <v>121</v>
      </c>
      <c r="M85" s="15">
        <f t="shared" si="16"/>
        <v>1.9387918602788015</v>
      </c>
      <c r="N85" s="10"/>
    </row>
    <row r="86">
      <c r="A86" s="3"/>
      <c r="B86" s="3" t="s">
        <v>91</v>
      </c>
      <c r="C86" s="12">
        <v>238</v>
      </c>
      <c r="D86" s="12">
        <v>206</v>
      </c>
      <c r="E86" s="15">
        <f t="shared" si="12"/>
        <v>86.5546218487395</v>
      </c>
      <c r="F86" s="12">
        <v>32</v>
      </c>
      <c r="G86" s="15">
        <f t="shared" si="13"/>
        <v>13.445378151260504</v>
      </c>
      <c r="H86" s="12">
        <v>226</v>
      </c>
      <c r="I86" s="15">
        <f t="shared" si="14"/>
        <v>94.9579831932773</v>
      </c>
      <c r="J86" s="12">
        <v>3</v>
      </c>
      <c r="K86" s="15">
        <f t="shared" si="15"/>
        <v>1.2605042016806722</v>
      </c>
      <c r="L86" s="12">
        <v>9</v>
      </c>
      <c r="M86" s="15">
        <f t="shared" si="16"/>
        <v>3.7815126050420167</v>
      </c>
      <c r="N86" s="10"/>
    </row>
    <row r="87">
      <c r="B87" s="3" t="s">
        <v>92</v>
      </c>
      <c r="C87" s="12">
        <v>338</v>
      </c>
      <c r="D87" s="12">
        <v>160</v>
      </c>
      <c r="E87" s="15">
        <f t="shared" si="12"/>
        <v>47.337278106508876</v>
      </c>
      <c r="F87" s="12">
        <v>178</v>
      </c>
      <c r="G87" s="15">
        <f t="shared" si="13"/>
        <v>52.662721893491124</v>
      </c>
      <c r="H87" s="12">
        <v>328</v>
      </c>
      <c r="I87" s="15">
        <f t="shared" si="14"/>
        <v>97.0414201183432</v>
      </c>
      <c r="J87" s="12">
        <v>1</v>
      </c>
      <c r="K87" s="15">
        <f t="shared" si="15"/>
        <v>0.29585798816568049</v>
      </c>
      <c r="L87" s="12">
        <v>9</v>
      </c>
      <c r="M87" s="15">
        <f t="shared" si="16"/>
        <v>2.6627218934911245</v>
      </c>
      <c r="N87" s="10"/>
    </row>
    <row r="88">
      <c r="B88" s="3" t="s">
        <v>93</v>
      </c>
      <c r="C88" s="12">
        <v>361</v>
      </c>
      <c r="D88" s="12">
        <v>256</v>
      </c>
      <c r="E88" s="15">
        <f t="shared" si="12"/>
        <v>70.91412742382272</v>
      </c>
      <c r="F88" s="12">
        <v>105</v>
      </c>
      <c r="G88" s="15">
        <f t="shared" si="13"/>
        <v>29.085872576177284</v>
      </c>
      <c r="H88" s="12">
        <v>351</v>
      </c>
      <c r="I88" s="15">
        <f t="shared" si="14"/>
        <v>97.229916897506925</v>
      </c>
      <c r="J88" s="12">
        <v>6</v>
      </c>
      <c r="K88" s="15">
        <f t="shared" si="15"/>
        <v>1.662049861495845</v>
      </c>
      <c r="L88" s="12">
        <v>4</v>
      </c>
      <c r="M88" s="15">
        <f t="shared" si="16"/>
        <v>1.10803324099723</v>
      </c>
      <c r="N88" s="10"/>
    </row>
    <row r="89">
      <c r="B89" s="3" t="s">
        <v>94</v>
      </c>
      <c r="C89" s="12">
        <v>486</v>
      </c>
      <c r="D89" s="12">
        <v>351</v>
      </c>
      <c r="E89" s="15">
        <f t="shared" si="12"/>
        <v>72.222222222222214</v>
      </c>
      <c r="F89" s="12">
        <v>135</v>
      </c>
      <c r="G89" s="15">
        <f t="shared" si="13"/>
        <v>27.777777777777779</v>
      </c>
      <c r="H89" s="12">
        <v>481</v>
      </c>
      <c r="I89" s="15">
        <f t="shared" si="14"/>
        <v>98.971193415637856</v>
      </c>
      <c r="J89" s="12">
        <v>1</v>
      </c>
      <c r="K89" s="15">
        <f t="shared" si="15"/>
        <v>0.205761316872428</v>
      </c>
      <c r="L89" s="12">
        <v>4</v>
      </c>
      <c r="M89" s="15">
        <f t="shared" si="16"/>
        <v>0.823045267489712</v>
      </c>
      <c r="N89" s="10"/>
    </row>
    <row r="90">
      <c r="B90" s="3" t="s">
        <v>95</v>
      </c>
      <c r="C90" s="12">
        <v>714</v>
      </c>
      <c r="D90" s="12">
        <v>469</v>
      </c>
      <c r="E90" s="15">
        <f t="shared" si="12"/>
        <v>65.686274509803923</v>
      </c>
      <c r="F90" s="12">
        <v>245</v>
      </c>
      <c r="G90" s="15">
        <f t="shared" si="13"/>
        <v>34.313725490196077</v>
      </c>
      <c r="H90" s="12">
        <v>665</v>
      </c>
      <c r="I90" s="15">
        <f t="shared" si="14"/>
        <v>93.137254901960787</v>
      </c>
      <c r="J90" s="12">
        <v>10</v>
      </c>
      <c r="K90" s="15">
        <f t="shared" si="15"/>
        <v>1.400560224089636</v>
      </c>
      <c r="L90" s="12">
        <v>39</v>
      </c>
      <c r="M90" s="15">
        <f t="shared" si="16"/>
        <v>5.46218487394958</v>
      </c>
      <c r="N90" s="10"/>
    </row>
    <row r="91">
      <c r="B91" s="3" t="s">
        <v>96</v>
      </c>
      <c r="C91" s="12">
        <v>309</v>
      </c>
      <c r="D91" s="12">
        <v>103</v>
      </c>
      <c r="E91" s="15">
        <f t="shared" si="12"/>
        <v>33.333333333333329</v>
      </c>
      <c r="F91" s="12">
        <v>206</v>
      </c>
      <c r="G91" s="15">
        <f t="shared" si="13"/>
        <v>66.666666666666657</v>
      </c>
      <c r="H91" s="12">
        <v>267</v>
      </c>
      <c r="I91" s="15">
        <f t="shared" si="14"/>
        <v>86.40776699029125</v>
      </c>
      <c r="J91" s="12">
        <v>2</v>
      </c>
      <c r="K91" s="15">
        <f t="shared" si="15"/>
        <v>0.64724919093851141</v>
      </c>
      <c r="L91" s="12">
        <v>40</v>
      </c>
      <c r="M91" s="15">
        <f t="shared" si="16"/>
        <v>12.944983818770226</v>
      </c>
      <c r="N91" s="10"/>
    </row>
    <row r="92">
      <c r="B92" s="3" t="s">
        <v>97</v>
      </c>
      <c r="C92" s="12">
        <v>548</v>
      </c>
      <c r="D92" s="12">
        <v>250</v>
      </c>
      <c r="E92" s="15">
        <f t="shared" si="12"/>
        <v>45.620437956204377</v>
      </c>
      <c r="F92" s="12">
        <v>298</v>
      </c>
      <c r="G92" s="15">
        <f t="shared" si="13"/>
        <v>54.379562043795616</v>
      </c>
      <c r="H92" s="12">
        <v>514</v>
      </c>
      <c r="I92" s="15">
        <f t="shared" si="14"/>
        <v>93.7956204379562</v>
      </c>
      <c r="J92" s="12">
        <v>25</v>
      </c>
      <c r="K92" s="15">
        <f t="shared" si="15"/>
        <v>4.562043795620438</v>
      </c>
      <c r="L92" s="12">
        <v>9</v>
      </c>
      <c r="M92" s="15">
        <f t="shared" si="16"/>
        <v>1.6423357664233578</v>
      </c>
      <c r="N92" s="10"/>
    </row>
    <row r="93">
      <c r="B93" s="3" t="s">
        <v>98</v>
      </c>
      <c r="C93" s="12">
        <v>37</v>
      </c>
      <c r="D93" s="12">
        <v>32</v>
      </c>
      <c r="E93" s="15">
        <f t="shared" si="12"/>
        <v>86.486486486486484</v>
      </c>
      <c r="F93" s="12">
        <v>5</v>
      </c>
      <c r="G93" s="15">
        <f t="shared" si="13"/>
        <v>13.513513513513514</v>
      </c>
      <c r="H93" s="12">
        <v>36</v>
      </c>
      <c r="I93" s="15">
        <f t="shared" si="14"/>
        <v>97.2972972972973</v>
      </c>
      <c r="J93" s="12">
        <v>0</v>
      </c>
      <c r="K93" s="15" t="str">
        <f t="shared" si="15"/>
        <v>.0</v>
      </c>
      <c r="L93" s="12">
        <v>1</v>
      </c>
      <c r="M93" s="15">
        <f t="shared" si="16"/>
        <v>2.7027027027027026</v>
      </c>
      <c r="N93" s="10"/>
    </row>
    <row r="94">
      <c r="B94" s="3" t="s">
        <v>99</v>
      </c>
      <c r="C94" s="12">
        <v>17</v>
      </c>
      <c r="D94" s="12">
        <v>17</v>
      </c>
      <c r="E94" s="15">
        <f t="shared" si="12"/>
        <v>100</v>
      </c>
      <c r="F94" s="12">
        <v>0</v>
      </c>
      <c r="G94" s="15" t="str">
        <f t="shared" si="13"/>
        <v>.0</v>
      </c>
      <c r="H94" s="12">
        <v>16</v>
      </c>
      <c r="I94" s="15">
        <f t="shared" si="14"/>
        <v>94.117647058823522</v>
      </c>
      <c r="J94" s="12">
        <v>1</v>
      </c>
      <c r="K94" s="15">
        <f t="shared" si="15"/>
        <v>5.88235294117647</v>
      </c>
      <c r="L94" s="12">
        <v>0</v>
      </c>
      <c r="M94" s="15" t="str">
        <f t="shared" si="16"/>
        <v>.0</v>
      </c>
      <c r="N94" s="10"/>
    </row>
    <row r="95" ht="21" customHeight="1">
      <c r="A95" s="11" t="s">
        <v>100</v>
      </c>
      <c r="B95" s="11"/>
      <c r="C95" s="14">
        <f>SUM(C96:C103)</f>
        <v>5825</v>
      </c>
      <c r="D95" s="12">
        <f>SUM(D96:D103)</f>
        <v>2606</v>
      </c>
      <c r="E95" s="15">
        <f t="shared" si="12"/>
        <v>44.738197424892704</v>
      </c>
      <c r="F95" s="12">
        <f>SUM(F96:F103)</f>
        <v>3219</v>
      </c>
      <c r="G95" s="15">
        <f t="shared" si="13"/>
        <v>55.261802575107296</v>
      </c>
      <c r="H95" s="12">
        <f>SUM(H96:H103)</f>
        <v>5539</v>
      </c>
      <c r="I95" s="15">
        <f t="shared" si="14"/>
        <v>95.090128755364816</v>
      </c>
      <c r="J95" s="12">
        <f>SUM(J96:J103)</f>
        <v>98</v>
      </c>
      <c r="K95" s="15">
        <f t="shared" si="15"/>
        <v>1.6824034334763946</v>
      </c>
      <c r="L95" s="12">
        <f>SUM(L96:L103)</f>
        <v>188</v>
      </c>
      <c r="M95" s="15">
        <f t="shared" si="16"/>
        <v>3.2274678111587982</v>
      </c>
      <c r="N95" s="10"/>
    </row>
    <row r="96" ht="21" customHeight="1">
      <c r="A96" s="3"/>
      <c r="B96" s="3" t="s">
        <v>101</v>
      </c>
      <c r="C96" s="12">
        <v>490</v>
      </c>
      <c r="D96" s="12">
        <v>332</v>
      </c>
      <c r="E96" s="15">
        <f t="shared" si="12"/>
        <v>67.755102040816325</v>
      </c>
      <c r="F96" s="12">
        <v>158</v>
      </c>
      <c r="G96" s="15">
        <f t="shared" si="13"/>
        <v>32.244897959183675</v>
      </c>
      <c r="H96" s="12">
        <v>441</v>
      </c>
      <c r="I96" s="15">
        <f t="shared" si="14"/>
        <v>90</v>
      </c>
      <c r="J96" s="12">
        <v>23</v>
      </c>
      <c r="K96" s="15">
        <f t="shared" si="15"/>
        <v>4.6938775510204085</v>
      </c>
      <c r="L96" s="12">
        <v>26</v>
      </c>
      <c r="M96" s="15">
        <f t="shared" si="16"/>
        <v>5.3061224489795915</v>
      </c>
      <c r="N96" s="10"/>
    </row>
    <row r="97">
      <c r="A97" s="3"/>
      <c r="B97" s="3" t="s">
        <v>102</v>
      </c>
      <c r="C97" s="12">
        <v>414</v>
      </c>
      <c r="D97" s="12">
        <v>321</v>
      </c>
      <c r="E97" s="15">
        <f t="shared" si="12"/>
        <v>77.536231884057969</v>
      </c>
      <c r="F97" s="12">
        <v>93</v>
      </c>
      <c r="G97" s="15">
        <f t="shared" si="13"/>
        <v>22.463768115942027</v>
      </c>
      <c r="H97" s="12">
        <v>343</v>
      </c>
      <c r="I97" s="15">
        <f t="shared" si="14"/>
        <v>82.850241545893724</v>
      </c>
      <c r="J97" s="12">
        <v>34</v>
      </c>
      <c r="K97" s="15">
        <f t="shared" si="15"/>
        <v>8.2125603864734309</v>
      </c>
      <c r="L97" s="12">
        <v>37</v>
      </c>
      <c r="M97" s="15">
        <f t="shared" si="16"/>
        <v>8.9371980676328491</v>
      </c>
      <c r="N97" s="10"/>
    </row>
    <row r="98">
      <c r="A98" s="3"/>
      <c r="B98" s="3" t="s">
        <v>103</v>
      </c>
      <c r="C98" s="12">
        <v>3155</v>
      </c>
      <c r="D98" s="12">
        <v>928</v>
      </c>
      <c r="E98" s="15">
        <f t="shared" si="12"/>
        <v>29.413629160063394</v>
      </c>
      <c r="F98" s="12">
        <v>2227</v>
      </c>
      <c r="G98" s="15">
        <f t="shared" si="13"/>
        <v>70.5863708399366</v>
      </c>
      <c r="H98" s="12">
        <v>3122</v>
      </c>
      <c r="I98" s="15">
        <f t="shared" si="14"/>
        <v>98.9540412044374</v>
      </c>
      <c r="J98" s="12">
        <v>20</v>
      </c>
      <c r="K98" s="15">
        <f t="shared" si="15"/>
        <v>0.6339144215530903</v>
      </c>
      <c r="L98" s="12">
        <v>13</v>
      </c>
      <c r="M98" s="15">
        <f t="shared" si="16"/>
        <v>0.41204437400950872</v>
      </c>
      <c r="N98" s="10"/>
    </row>
    <row r="99">
      <c r="A99" s="3"/>
      <c r="B99" s="3" t="s">
        <v>104</v>
      </c>
      <c r="C99" s="12">
        <v>311</v>
      </c>
      <c r="D99" s="12">
        <v>241</v>
      </c>
      <c r="E99" s="15">
        <f t="shared" si="12"/>
        <v>77.491961414791</v>
      </c>
      <c r="F99" s="12">
        <v>70</v>
      </c>
      <c r="G99" s="15">
        <f t="shared" si="13"/>
        <v>22.508038585209004</v>
      </c>
      <c r="H99" s="12">
        <v>309</v>
      </c>
      <c r="I99" s="15">
        <f t="shared" si="14"/>
        <v>99.356913183279744</v>
      </c>
      <c r="J99" s="12">
        <v>0</v>
      </c>
      <c r="K99" s="15" t="str">
        <f t="shared" si="15"/>
        <v>.0</v>
      </c>
      <c r="L99" s="12">
        <v>2</v>
      </c>
      <c r="M99" s="15">
        <f t="shared" si="16"/>
        <v>0.64308681672025725</v>
      </c>
      <c r="N99" s="10"/>
    </row>
    <row r="100">
      <c r="A100" s="3"/>
      <c r="B100" s="3" t="s">
        <v>105</v>
      </c>
      <c r="C100" s="12">
        <v>150</v>
      </c>
      <c r="D100" s="12">
        <v>115</v>
      </c>
      <c r="E100" s="15">
        <f t="shared" si="12"/>
        <v>76.666666666666671</v>
      </c>
      <c r="F100" s="12">
        <v>35</v>
      </c>
      <c r="G100" s="15">
        <f t="shared" si="13"/>
        <v>23.333333333333332</v>
      </c>
      <c r="H100" s="12">
        <v>137</v>
      </c>
      <c r="I100" s="15">
        <f t="shared" si="14"/>
        <v>91.333333333333329</v>
      </c>
      <c r="J100" s="12">
        <v>0</v>
      </c>
      <c r="K100" s="15" t="str">
        <f t="shared" si="15"/>
        <v>.0</v>
      </c>
      <c r="L100" s="12">
        <v>13</v>
      </c>
      <c r="M100" s="15">
        <f t="shared" si="16"/>
        <v>8.6666666666666679</v>
      </c>
      <c r="N100" s="10"/>
    </row>
    <row r="101">
      <c r="A101" s="3"/>
      <c r="B101" s="3" t="s">
        <v>106</v>
      </c>
      <c r="C101" s="12">
        <v>594</v>
      </c>
      <c r="D101" s="12">
        <v>206</v>
      </c>
      <c r="E101" s="15">
        <f t="shared" si="12"/>
        <v>34.680134680134678</v>
      </c>
      <c r="F101" s="12">
        <v>388</v>
      </c>
      <c r="G101" s="15">
        <f t="shared" si="13"/>
        <v>65.319865319865329</v>
      </c>
      <c r="H101" s="12">
        <v>581</v>
      </c>
      <c r="I101" s="15">
        <f t="shared" si="14"/>
        <v>97.81144781144782</v>
      </c>
      <c r="J101" s="12">
        <v>1</v>
      </c>
      <c r="K101" s="15">
        <f t="shared" si="15"/>
        <v>0.16835016835016833</v>
      </c>
      <c r="L101" s="12">
        <v>12</v>
      </c>
      <c r="M101" s="15">
        <f t="shared" si="16"/>
        <v>2.0202020202020203</v>
      </c>
      <c r="N101" s="10"/>
    </row>
    <row r="102">
      <c r="A102" s="3"/>
      <c r="B102" s="3" t="s">
        <v>107</v>
      </c>
      <c r="C102" s="12">
        <v>482</v>
      </c>
      <c r="D102" s="12">
        <v>299</v>
      </c>
      <c r="E102" s="15">
        <f t="shared" si="12"/>
        <v>62.033195020746888</v>
      </c>
      <c r="F102" s="12">
        <v>183</v>
      </c>
      <c r="G102" s="15">
        <f t="shared" si="13"/>
        <v>37.966804979253112</v>
      </c>
      <c r="H102" s="12">
        <v>419</v>
      </c>
      <c r="I102" s="15">
        <f t="shared" si="14"/>
        <v>86.92946058091286</v>
      </c>
      <c r="J102" s="12">
        <v>20</v>
      </c>
      <c r="K102" s="15">
        <f t="shared" si="15"/>
        <v>4.1493775933609953</v>
      </c>
      <c r="L102" s="12">
        <v>43</v>
      </c>
      <c r="M102" s="15">
        <f t="shared" si="16"/>
        <v>8.9211618257261414</v>
      </c>
      <c r="N102" s="10"/>
    </row>
    <row r="103">
      <c r="B103" s="3" t="s">
        <v>108</v>
      </c>
      <c r="C103" s="12">
        <v>229</v>
      </c>
      <c r="D103" s="12">
        <v>164</v>
      </c>
      <c r="E103" s="15">
        <f t="shared" si="12"/>
        <v>71.615720524017462</v>
      </c>
      <c r="F103" s="12">
        <v>65</v>
      </c>
      <c r="G103" s="15">
        <f t="shared" si="13"/>
        <v>28.384279475982531</v>
      </c>
      <c r="H103" s="12">
        <v>187</v>
      </c>
      <c r="I103" s="15">
        <f t="shared" si="14"/>
        <v>81.6593886462882</v>
      </c>
      <c r="J103" s="12">
        <v>0</v>
      </c>
      <c r="K103" s="15" t="str">
        <f t="shared" si="15"/>
        <v>.0</v>
      </c>
      <c r="L103" s="12">
        <v>42</v>
      </c>
      <c r="M103" s="15">
        <f t="shared" si="16"/>
        <v>18.340611353711793</v>
      </c>
      <c r="N103" s="10"/>
    </row>
    <row r="104" ht="21" customHeight="1">
      <c r="A104" s="11" t="s">
        <v>109</v>
      </c>
      <c r="B104" s="11"/>
      <c r="C104" s="14">
        <f>SUM(C105:C113)</f>
        <v>5581</v>
      </c>
      <c r="D104" s="12">
        <f>SUM(D105:D113)</f>
        <v>3590</v>
      </c>
      <c r="E104" s="15">
        <f t="shared" si="12"/>
        <v>64.325389715104819</v>
      </c>
      <c r="F104" s="12">
        <f>SUM(F105:F113)</f>
        <v>1991</v>
      </c>
      <c r="G104" s="15">
        <f t="shared" si="13"/>
        <v>35.674610284895181</v>
      </c>
      <c r="H104" s="12">
        <f>SUM(H105:H113)</f>
        <v>5068</v>
      </c>
      <c r="I104" s="15">
        <f t="shared" si="14"/>
        <v>90.808098907005913</v>
      </c>
      <c r="J104" s="12">
        <f>SUM(J105:J113)</f>
        <v>59</v>
      </c>
      <c r="K104" s="15">
        <f t="shared" si="15"/>
        <v>1.057158215373589</v>
      </c>
      <c r="L104" s="12">
        <f>SUM(L105:L113)</f>
        <v>454</v>
      </c>
      <c r="M104" s="15">
        <f t="shared" si="16"/>
        <v>8.1347428776204982</v>
      </c>
      <c r="N104" s="10"/>
    </row>
    <row r="105" ht="21" customHeight="1">
      <c r="A105" s="3"/>
      <c r="B105" s="3" t="s">
        <v>110</v>
      </c>
      <c r="C105" s="12">
        <v>460</v>
      </c>
      <c r="D105" s="12">
        <v>274</v>
      </c>
      <c r="E105" s="15">
        <f t="shared" si="12"/>
        <v>59.565217391304351</v>
      </c>
      <c r="F105" s="12">
        <v>186</v>
      </c>
      <c r="G105" s="15">
        <f t="shared" si="13"/>
        <v>40.434782608695649</v>
      </c>
      <c r="H105" s="12">
        <v>260</v>
      </c>
      <c r="I105" s="15">
        <f t="shared" si="14"/>
        <v>56.521739130434781</v>
      </c>
      <c r="J105" s="12">
        <v>31</v>
      </c>
      <c r="K105" s="15">
        <f t="shared" si="15"/>
        <v>6.7391304347826084</v>
      </c>
      <c r="L105" s="12">
        <v>169</v>
      </c>
      <c r="M105" s="15">
        <f t="shared" si="16"/>
        <v>36.739130434782609</v>
      </c>
      <c r="N105" s="10"/>
    </row>
    <row r="106">
      <c r="A106" s="3"/>
      <c r="B106" s="3" t="s">
        <v>111</v>
      </c>
      <c r="C106" s="12">
        <v>120</v>
      </c>
      <c r="D106" s="12">
        <v>109</v>
      </c>
      <c r="E106" s="15">
        <f t="shared" si="12"/>
        <v>90.833333333333329</v>
      </c>
      <c r="F106" s="12">
        <v>11</v>
      </c>
      <c r="G106" s="15">
        <f t="shared" si="13"/>
        <v>9.1666666666666661</v>
      </c>
      <c r="H106" s="12">
        <v>93</v>
      </c>
      <c r="I106" s="15">
        <f t="shared" si="14"/>
        <v>77.5</v>
      </c>
      <c r="J106" s="12">
        <v>6</v>
      </c>
      <c r="K106" s="15">
        <f t="shared" si="15"/>
        <v>5</v>
      </c>
      <c r="L106" s="12">
        <v>21</v>
      </c>
      <c r="M106" s="15">
        <f t="shared" si="16"/>
        <v>17.5</v>
      </c>
      <c r="N106" s="10"/>
    </row>
    <row r="107">
      <c r="A107" s="3"/>
      <c r="B107" s="3" t="s">
        <v>112</v>
      </c>
      <c r="C107" s="12">
        <v>243</v>
      </c>
      <c r="D107" s="12">
        <v>132</v>
      </c>
      <c r="E107" s="15">
        <f t="shared" si="12"/>
        <v>54.320987654320987</v>
      </c>
      <c r="F107" s="12">
        <v>111</v>
      </c>
      <c r="G107" s="15">
        <f t="shared" si="13"/>
        <v>45.679012345679013</v>
      </c>
      <c r="H107" s="12">
        <v>238</v>
      </c>
      <c r="I107" s="15">
        <f t="shared" si="14"/>
        <v>97.942386831275712</v>
      </c>
      <c r="J107" s="12">
        <v>2</v>
      </c>
      <c r="K107" s="15">
        <f t="shared" si="15"/>
        <v>0.823045267489712</v>
      </c>
      <c r="L107" s="12">
        <v>3</v>
      </c>
      <c r="M107" s="15">
        <f t="shared" si="16"/>
        <v>1.2345679012345678</v>
      </c>
      <c r="N107" s="10"/>
    </row>
    <row r="108">
      <c r="A108" s="3"/>
      <c r="B108" s="3" t="s">
        <v>113</v>
      </c>
      <c r="C108" s="12">
        <v>385</v>
      </c>
      <c r="D108" s="12">
        <v>244</v>
      </c>
      <c r="E108" s="15">
        <f t="shared" si="12"/>
        <v>63.376623376623378</v>
      </c>
      <c r="F108" s="12">
        <v>141</v>
      </c>
      <c r="G108" s="15">
        <f t="shared" si="13"/>
        <v>36.623376623376622</v>
      </c>
      <c r="H108" s="12">
        <v>357</v>
      </c>
      <c r="I108" s="15">
        <f t="shared" si="14"/>
        <v>92.72727272727272</v>
      </c>
      <c r="J108" s="12">
        <v>1</v>
      </c>
      <c r="K108" s="15">
        <f t="shared" si="15"/>
        <v>0.25974025974025972</v>
      </c>
      <c r="L108" s="12">
        <v>27</v>
      </c>
      <c r="M108" s="15">
        <f t="shared" si="16"/>
        <v>7.0129870129870122</v>
      </c>
      <c r="N108" s="10"/>
    </row>
    <row r="109">
      <c r="A109" s="3"/>
      <c r="B109" s="3" t="s">
        <v>114</v>
      </c>
      <c r="C109" s="12">
        <v>1422</v>
      </c>
      <c r="D109" s="12">
        <v>784</v>
      </c>
      <c r="E109" s="15">
        <f t="shared" si="12"/>
        <v>55.13361462728551</v>
      </c>
      <c r="F109" s="12">
        <v>638</v>
      </c>
      <c r="G109" s="15">
        <f t="shared" si="13"/>
        <v>44.866385372714483</v>
      </c>
      <c r="H109" s="12">
        <v>1294</v>
      </c>
      <c r="I109" s="15">
        <f t="shared" si="14"/>
        <v>90.9985935302391</v>
      </c>
      <c r="J109" s="12">
        <v>2</v>
      </c>
      <c r="K109" s="15">
        <f t="shared" si="15"/>
        <v>0.14064697609001406</v>
      </c>
      <c r="L109" s="12">
        <v>126</v>
      </c>
      <c r="M109" s="15">
        <f t="shared" si="16"/>
        <v>8.8607594936708853</v>
      </c>
      <c r="N109" s="10"/>
    </row>
    <row r="110">
      <c r="A110" s="3"/>
      <c r="B110" s="3" t="s">
        <v>115</v>
      </c>
      <c r="C110" s="12">
        <v>1491</v>
      </c>
      <c r="D110" s="12">
        <v>1125</v>
      </c>
      <c r="E110" s="15">
        <f t="shared" si="12"/>
        <v>75.452716297786708</v>
      </c>
      <c r="F110" s="12">
        <v>366</v>
      </c>
      <c r="G110" s="15">
        <f t="shared" si="13"/>
        <v>24.547283702213278</v>
      </c>
      <c r="H110" s="12">
        <v>1474</v>
      </c>
      <c r="I110" s="15">
        <f t="shared" si="14"/>
        <v>98.859825620389</v>
      </c>
      <c r="J110" s="12">
        <v>8</v>
      </c>
      <c r="K110" s="15">
        <f t="shared" si="15"/>
        <v>0.5365526492287056</v>
      </c>
      <c r="L110" s="12">
        <v>9</v>
      </c>
      <c r="M110" s="15">
        <f t="shared" si="16"/>
        <v>0.60362173038229372</v>
      </c>
      <c r="N110" s="10"/>
    </row>
    <row r="111">
      <c r="A111" s="3"/>
      <c r="B111" s="3" t="s">
        <v>116</v>
      </c>
      <c r="C111" s="12">
        <v>679</v>
      </c>
      <c r="D111" s="12">
        <v>399</v>
      </c>
      <c r="E111" s="15">
        <f t="shared" si="12"/>
        <v>58.762886597938149</v>
      </c>
      <c r="F111" s="12">
        <v>280</v>
      </c>
      <c r="G111" s="15">
        <f t="shared" si="13"/>
        <v>41.237113402061851</v>
      </c>
      <c r="H111" s="12">
        <v>611</v>
      </c>
      <c r="I111" s="15">
        <f t="shared" si="14"/>
        <v>89.985272459499271</v>
      </c>
      <c r="J111" s="12">
        <v>9</v>
      </c>
      <c r="K111" s="15">
        <f t="shared" si="15"/>
        <v>1.3254786450662739</v>
      </c>
      <c r="L111" s="12">
        <v>59</v>
      </c>
      <c r="M111" s="15">
        <f t="shared" si="16"/>
        <v>8.6892488954344618</v>
      </c>
      <c r="N111" s="10"/>
    </row>
    <row r="112">
      <c r="B112" s="3" t="s">
        <v>117</v>
      </c>
      <c r="C112" s="12">
        <v>407</v>
      </c>
      <c r="D112" s="12">
        <v>322</v>
      </c>
      <c r="E112" s="15">
        <f t="shared" si="12"/>
        <v>79.115479115479118</v>
      </c>
      <c r="F112" s="12">
        <v>85</v>
      </c>
      <c r="G112" s="15">
        <f t="shared" si="13"/>
        <v>20.884520884520885</v>
      </c>
      <c r="H112" s="12">
        <v>380</v>
      </c>
      <c r="I112" s="15">
        <f t="shared" si="14"/>
        <v>93.366093366093367</v>
      </c>
      <c r="J112" s="12">
        <v>0</v>
      </c>
      <c r="K112" s="15" t="str">
        <f t="shared" si="15"/>
        <v>.0</v>
      </c>
      <c r="L112" s="12">
        <v>27</v>
      </c>
      <c r="M112" s="15">
        <f t="shared" si="16"/>
        <v>6.6339066339066335</v>
      </c>
      <c r="N112" s="10"/>
    </row>
    <row r="113">
      <c r="B113" s="3" t="s">
        <v>118</v>
      </c>
      <c r="C113" s="12">
        <v>374</v>
      </c>
      <c r="D113" s="12">
        <v>201</v>
      </c>
      <c r="E113" s="15">
        <f t="shared" si="12"/>
        <v>53.743315508021396</v>
      </c>
      <c r="F113" s="12">
        <v>173</v>
      </c>
      <c r="G113" s="15">
        <f t="shared" si="13"/>
        <v>46.256684491978611</v>
      </c>
      <c r="H113" s="12">
        <v>361</v>
      </c>
      <c r="I113" s="15">
        <f t="shared" si="14"/>
        <v>96.524064171122987</v>
      </c>
      <c r="J113" s="12">
        <v>0</v>
      </c>
      <c r="K113" s="15" t="str">
        <f t="shared" si="15"/>
        <v>.0</v>
      </c>
      <c r="L113" s="12">
        <v>13</v>
      </c>
      <c r="M113" s="15">
        <f t="shared" si="16"/>
        <v>3.4759358288770055</v>
      </c>
      <c r="N113" s="10"/>
    </row>
    <row r="114">
      <c r="A114" s="17"/>
      <c r="B114" s="17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0"/>
    </row>
    <row r="115">
      <c r="A115" s="19" t="s">
        <v>119</v>
      </c>
      <c r="B115" s="20"/>
      <c r="C115" s="21"/>
      <c r="D115" s="21"/>
      <c r="E115" s="21"/>
      <c r="F115" s="21"/>
      <c r="G115" s="21"/>
      <c r="H115" s="21"/>
      <c r="I115" s="21"/>
      <c r="J115" s="21"/>
      <c r="K115" s="21"/>
      <c r="L115" s="22"/>
      <c r="M115" s="23"/>
      <c r="N115" s="10"/>
    </row>
    <row r="116" ht="24.75" customHeight="1">
      <c r="A116" s="40" t="s">
        <v>120</v>
      </c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10"/>
    </row>
    <row r="117">
      <c r="A117" s="16" t="s">
        <v>121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</row>
    <row r="171"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</row>
    <row r="180"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</row>
    <row r="183"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</row>
    <row r="191"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</row>
    <row r="193"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</row>
    <row r="206"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</row>
    <row r="207"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</row>
    <row r="208"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</row>
    <row r="209"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</row>
    <row r="210"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</row>
    <row r="211"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</row>
    <row r="212"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</row>
    <row r="214"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</row>
    <row r="215"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</row>
    <row r="216"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</row>
    <row r="218"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</row>
    <row r="219"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</row>
    <row r="220"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</row>
    <row r="221"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</row>
    <row r="223"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</row>
    <row r="227"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</row>
    <row r="235"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</row>
    <row r="243"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</row>
    <row r="245"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</row>
    <row r="246"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</row>
    <row r="247"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</row>
    <row r="248"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</row>
    <row r="249"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</row>
    <row r="250"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</row>
    <row r="251"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</row>
    <row r="252"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</row>
    <row r="254"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</row>
    <row r="255"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</row>
    <row r="256"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  <row r="257"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</row>
    <row r="258"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</row>
    <row r="259"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</row>
    <row r="260"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</row>
    <row r="261"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</row>
    <row r="262"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</row>
    <row r="263"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</row>
    <row r="264"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</row>
    <row r="265"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</row>
    <row r="266"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</row>
    <row r="267"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  <row r="268"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</row>
    <row r="269"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</row>
    <row r="270"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</row>
    <row r="271"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</row>
    <row r="272"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</row>
    <row r="273"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</row>
    <row r="274"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</row>
    <row r="275"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</row>
    <row r="276"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</row>
    <row r="277"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</row>
    <row r="279"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</row>
    <row r="280"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</row>
    <row r="281"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</row>
    <row r="282"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</row>
    <row r="283"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</row>
    <row r="284"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</row>
    <row r="285"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</row>
    <row r="286"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</row>
    <row r="287"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</row>
    <row r="288"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</row>
    <row r="289"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</row>
    <row r="290"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</row>
    <row r="291"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</row>
    <row r="292"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</row>
    <row r="293"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</row>
    <row r="294"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</row>
    <row r="295"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</row>
    <row r="296"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</row>
    <row r="297"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</row>
    <row r="298"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</row>
    <row r="299"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</row>
    <row r="300"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</row>
    <row r="301"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</row>
    <row r="302"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</row>
    <row r="303"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</row>
    <row r="304"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</row>
    <row r="305"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</row>
    <row r="306"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</row>
    <row r="307"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</row>
    <row r="308"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</row>
    <row r="309"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</row>
    <row r="311"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</row>
    <row r="312"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</row>
    <row r="313"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</row>
    <row r="314"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</row>
    <row r="315"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</row>
    <row r="316"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</row>
    <row r="317"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</row>
    <row r="318"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</row>
    <row r="319"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</row>
    <row r="320"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</row>
    <row r="321"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</row>
    <row r="322"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</row>
    <row r="323"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</row>
    <row r="324"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</row>
    <row r="325"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</row>
    <row r="326"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</row>
    <row r="327"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</row>
    <row r="328"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</row>
    <row r="329"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</row>
    <row r="330"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</row>
    <row r="331"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</row>
    <row r="332"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</row>
    <row r="333"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</row>
    <row r="334"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</row>
    <row r="335"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</row>
    <row r="336"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</row>
    <row r="337"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</row>
    <row r="338"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</row>
    <row r="339"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</row>
    <row r="340"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</row>
    <row r="341"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</row>
    <row r="342"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</row>
    <row r="343"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</row>
    <row r="344"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</row>
    <row r="345"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</row>
    <row r="346"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</row>
    <row r="347"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</row>
    <row r="348"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</row>
    <row r="349"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</row>
    <row r="350"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</row>
    <row r="351"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</row>
    <row r="352"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</row>
    <row r="353"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</row>
    <row r="354"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</row>
    <row r="355"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</row>
    <row r="356"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</row>
    <row r="357"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</row>
    <row r="358"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</row>
    <row r="359"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</row>
    <row r="360"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</row>
    <row r="361"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</row>
    <row r="362"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</row>
    <row r="363"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</row>
    <row r="364"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</row>
    <row r="365"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</row>
    <row r="366"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</row>
    <row r="367"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</row>
    <row r="368"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</row>
    <row r="369"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</row>
    <row r="370"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</row>
    <row r="371"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</row>
    <row r="372"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</row>
    <row r="373"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</row>
    <row r="374"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</row>
    <row r="375"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</row>
    <row r="376"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</row>
    <row r="377"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</row>
    <row r="378"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</row>
    <row r="379"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</row>
    <row r="380"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</row>
    <row r="381"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</row>
    <row r="382"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</row>
    <row r="383"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</row>
    <row r="384"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</row>
    <row r="385"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</row>
    <row r="386"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</row>
    <row r="387"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</row>
    <row r="388"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</row>
    <row r="389"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</row>
    <row r="390"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</row>
    <row r="391"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</row>
    <row r="392"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</row>
    <row r="393"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</row>
    <row r="394"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</row>
    <row r="395"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</row>
    <row r="396"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</row>
    <row r="397"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</row>
    <row r="398"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</row>
    <row r="399"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</row>
    <row r="400"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</row>
    <row r="401"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</row>
    <row r="402"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</row>
    <row r="403"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</row>
    <row r="405"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</row>
    <row r="406"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</row>
    <row r="407"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</row>
    <row r="408"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</row>
    <row r="409"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</row>
    <row r="410"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</row>
    <row r="411"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</row>
    <row r="412"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</row>
    <row r="413"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</row>
    <row r="414"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</row>
    <row r="415"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</row>
    <row r="416"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</row>
    <row r="417"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</row>
    <row r="418"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</row>
    <row r="419"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</row>
    <row r="420"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</row>
    <row r="421"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</row>
    <row r="422"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</row>
    <row r="423"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</row>
    <row r="424"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</row>
    <row r="425"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</row>
    <row r="426"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</row>
    <row r="427"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</row>
    <row r="428"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</row>
    <row r="429"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</row>
    <row r="430"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</row>
    <row r="431"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</row>
    <row r="432"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</row>
    <row r="433"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</row>
    <row r="434"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</row>
    <row r="435"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</row>
    <row r="436"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</row>
    <row r="437"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</row>
    <row r="438"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</row>
    <row r="439"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</row>
    <row r="440"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</row>
    <row r="441"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</row>
    <row r="442"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</row>
    <row r="443"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</row>
    <row r="444"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</row>
    <row r="445"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</row>
    <row r="446"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</row>
    <row r="447"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</row>
    <row r="448"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</row>
    <row r="449"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</row>
    <row r="450"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</row>
    <row r="451"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</row>
    <row r="452"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</row>
    <row r="453"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</row>
    <row r="454"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</row>
    <row r="455"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</row>
    <row r="456"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</row>
    <row r="457"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</row>
    <row r="458"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</row>
    <row r="459"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</row>
    <row r="460"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</row>
    <row r="461"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</row>
    <row r="462"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</row>
    <row r="463"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</row>
    <row r="464"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</row>
    <row r="465"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</row>
    <row r="466"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</row>
    <row r="467"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</row>
    <row r="468"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</row>
    <row r="469"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</row>
    <row r="470"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</row>
    <row r="471"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</row>
    <row r="472"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</row>
    <row r="473"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</row>
    <row r="474"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</row>
    <row r="475"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</row>
    <row r="476"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</row>
    <row r="477"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</row>
    <row r="478"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</row>
    <row r="479"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</row>
    <row r="480"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</row>
    <row r="481"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</row>
    <row r="482"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</row>
    <row r="483"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</row>
    <row r="484"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</row>
    <row r="485"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</row>
    <row r="486"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</row>
    <row r="487"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</row>
    <row r="488"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</row>
    <row r="489"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</row>
    <row r="490"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</row>
    <row r="491"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</row>
    <row r="492"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</row>
    <row r="493"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</row>
    <row r="494"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</row>
    <row r="495"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</row>
    <row r="496"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</row>
    <row r="497"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</row>
    <row r="498"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</row>
    <row r="499"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</row>
    <row r="500"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</row>
    <row r="501"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</row>
    <row r="502"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</row>
    <row r="503"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</row>
    <row r="504"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</row>
    <row r="505"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</row>
    <row r="506"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</row>
    <row r="507"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</row>
    <row r="508"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</row>
    <row r="509"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</row>
    <row r="510"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</row>
    <row r="511"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</row>
    <row r="512"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</row>
    <row r="513"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</row>
    <row r="514"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</row>
    <row r="515"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</row>
    <row r="516"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</row>
    <row r="517"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</row>
    <row r="518"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</row>
    <row r="519"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</row>
    <row r="520"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</row>
    <row r="521"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</row>
    <row r="522"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</row>
    <row r="523"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</row>
    <row r="524"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</row>
    <row r="525"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</row>
    <row r="526"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</row>
    <row r="527"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</row>
    <row r="528"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</row>
    <row r="529"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</row>
    <row r="530"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</row>
    <row r="531"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</row>
    <row r="532"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</row>
    <row r="533"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</row>
    <row r="534"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</row>
    <row r="535"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</row>
    <row r="536"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</row>
    <row r="537"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</row>
    <row r="538"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</row>
    <row r="539"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</row>
    <row r="540"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</row>
    <row r="541"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</row>
    <row r="542"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</row>
    <row r="543"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</row>
    <row r="544"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</row>
    <row r="545"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</row>
    <row r="546"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</row>
    <row r="547"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</row>
    <row r="548"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</row>
    <row r="549"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</row>
    <row r="550"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</row>
    <row r="551"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</row>
    <row r="552"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</row>
    <row r="553"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</row>
    <row r="554"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</row>
    <row r="555"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</row>
    <row r="556"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</row>
    <row r="557"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</row>
    <row r="558"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</row>
    <row r="559"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</row>
    <row r="560"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</row>
    <row r="561"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</row>
    <row r="562"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</row>
    <row r="563"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</row>
    <row r="564"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</row>
    <row r="565"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</row>
    <row r="566"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</row>
    <row r="567"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</row>
    <row r="568"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</row>
    <row r="569"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</row>
    <row r="570"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</row>
    <row r="571"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</row>
    <row r="572"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</row>
    <row r="573"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</row>
    <row r="574"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</row>
    <row r="575"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</row>
    <row r="576"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</row>
    <row r="577"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</row>
    <row r="578"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</row>
    <row r="579"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</row>
    <row r="580"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</row>
    <row r="581"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</row>
    <row r="582"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</row>
    <row r="583"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</row>
    <row r="584"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</row>
    <row r="585"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</row>
    <row r="586"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</row>
    <row r="587"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</row>
    <row r="588"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</row>
    <row r="589"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</row>
    <row r="590"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</row>
    <row r="591"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</row>
    <row r="592"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</row>
    <row r="593"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</row>
    <row r="594"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</row>
    <row r="595"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</row>
    <row r="596"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</row>
    <row r="597"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</row>
    <row r="598"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</row>
    <row r="599"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</row>
    <row r="600"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</row>
    <row r="601"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</row>
    <row r="602"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</row>
    <row r="603"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</row>
    <row r="604"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</row>
    <row r="605"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</row>
    <row r="606"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</row>
    <row r="607"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</row>
    <row r="608"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</row>
    <row r="609"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</row>
    <row r="610"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</row>
    <row r="611"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</row>
    <row r="612"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</row>
    <row r="613"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</row>
    <row r="614"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</row>
    <row r="615"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</row>
    <row r="616"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</row>
    <row r="617"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</row>
    <row r="618"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</row>
    <row r="619"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</row>
    <row r="620"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</row>
    <row r="621"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</row>
    <row r="622"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</row>
    <row r="623"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</row>
    <row r="624"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</row>
    <row r="625"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</row>
    <row r="626"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</row>
    <row r="627"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</row>
    <row r="628"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</row>
    <row r="629"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</row>
    <row r="630"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</row>
    <row r="631"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</row>
    <row r="632"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</row>
    <row r="633"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</row>
    <row r="634"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</row>
    <row r="635"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</row>
    <row r="636"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</row>
    <row r="637"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</row>
    <row r="638"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</row>
    <row r="639"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</row>
    <row r="640"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</row>
    <row r="641"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</row>
    <row r="642"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</row>
    <row r="643"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</row>
    <row r="644"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</row>
    <row r="645"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</row>
    <row r="646"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</row>
    <row r="647"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</row>
    <row r="648"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</row>
    <row r="649"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</row>
    <row r="650"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</row>
    <row r="651"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</row>
    <row r="652"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</row>
    <row r="653"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</row>
    <row r="654"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</row>
    <row r="655"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</row>
    <row r="656"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</row>
    <row r="657"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</row>
    <row r="658"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</row>
    <row r="659"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</row>
    <row r="660"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</row>
    <row r="661"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</row>
    <row r="662"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</row>
    <row r="663"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</row>
    <row r="664"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</row>
    <row r="665"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</row>
    <row r="666"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</row>
    <row r="667"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</row>
    <row r="668"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</row>
    <row r="669"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</row>
    <row r="670"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</row>
    <row r="671"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</row>
    <row r="672"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</row>
    <row r="673"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</row>
    <row r="674"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</row>
    <row r="675"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</row>
    <row r="676"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</row>
    <row r="677"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</row>
    <row r="678"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</row>
    <row r="679"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</row>
    <row r="680"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</row>
    <row r="681"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</row>
    <row r="682"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</row>
    <row r="683"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</row>
    <row r="684"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</row>
    <row r="685"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</row>
    <row r="686"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</row>
    <row r="687"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</row>
    <row r="688"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</row>
    <row r="689"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</row>
    <row r="690"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</row>
    <row r="691"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</row>
    <row r="692"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</row>
    <row r="693"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</row>
    <row r="694"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</row>
    <row r="695"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</row>
    <row r="696"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</row>
    <row r="697"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</row>
    <row r="698"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</row>
    <row r="699"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</row>
    <row r="700"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</row>
    <row r="701"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</row>
    <row r="702"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</row>
    <row r="703"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</row>
    <row r="704"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</row>
    <row r="705"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</row>
    <row r="706"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</row>
    <row r="707"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</row>
    <row r="708"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</row>
    <row r="709"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</row>
    <row r="710"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</row>
    <row r="711"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</row>
    <row r="712"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</row>
    <row r="713"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</row>
    <row r="714"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</row>
    <row r="715"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</row>
    <row r="716"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</row>
    <row r="717"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</row>
    <row r="718"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</row>
    <row r="719"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</row>
    <row r="720"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</row>
    <row r="721"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</row>
    <row r="722"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</row>
    <row r="723"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</row>
    <row r="724"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</row>
    <row r="725"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</row>
    <row r="726"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</row>
    <row r="727"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</row>
    <row r="728"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</row>
    <row r="729"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</row>
    <row r="730"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</row>
    <row r="731"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</row>
    <row r="732"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</row>
    <row r="733"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</row>
    <row r="734"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</row>
    <row r="735"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</row>
    <row r="736"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</row>
    <row r="737"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</row>
    <row r="738"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</row>
    <row r="739"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</row>
    <row r="740"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</row>
    <row r="741"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</row>
    <row r="742"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</row>
    <row r="743"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</row>
    <row r="744"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</row>
    <row r="745"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</row>
    <row r="746"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</row>
    <row r="747"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</row>
    <row r="748"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</row>
    <row r="749"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</row>
    <row r="750"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</row>
    <row r="751"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</row>
    <row r="752"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</row>
    <row r="753"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</row>
    <row r="754"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</row>
    <row r="755"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</row>
    <row r="756"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</row>
    <row r="757"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</row>
    <row r="758"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</row>
    <row r="759"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</row>
    <row r="760"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</row>
    <row r="761"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</row>
    <row r="762"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</row>
    <row r="763"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</row>
    <row r="764"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</row>
    <row r="765"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</row>
    <row r="766"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</row>
    <row r="767"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</row>
    <row r="768"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</row>
    <row r="769"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</row>
    <row r="770"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</row>
    <row r="771"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</row>
    <row r="772"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</row>
    <row r="773"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</row>
    <row r="774"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</row>
    <row r="775"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</row>
    <row r="776"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</row>
    <row r="777"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</row>
    <row r="778"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</row>
    <row r="779"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</row>
    <row r="780"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</row>
    <row r="781"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</row>
    <row r="782"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</row>
    <row r="783"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</row>
    <row r="784"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</row>
    <row r="785"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</row>
    <row r="786"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</row>
    <row r="787"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</row>
    <row r="788"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</row>
    <row r="789"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</row>
    <row r="790"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</row>
    <row r="791"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</row>
    <row r="792"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</row>
    <row r="793"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</row>
    <row r="794"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</row>
    <row r="795"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</row>
    <row r="796"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</row>
    <row r="797"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</row>
    <row r="798"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</row>
    <row r="799"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</row>
    <row r="800"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</row>
    <row r="801"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</row>
    <row r="802"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</row>
    <row r="803"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</row>
    <row r="804"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</row>
    <row r="805"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</row>
    <row r="806"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</row>
    <row r="807"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</row>
    <row r="808"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</row>
    <row r="809"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</row>
    <row r="810"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</row>
    <row r="811"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</row>
    <row r="812"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</row>
    <row r="813"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</row>
    <row r="814"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</row>
    <row r="815"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</row>
    <row r="816"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</row>
    <row r="817"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</row>
    <row r="818"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</row>
    <row r="819"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</row>
    <row r="820"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</row>
    <row r="821"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</row>
    <row r="822"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</row>
    <row r="823"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</row>
    <row r="824"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</row>
    <row r="825"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</row>
    <row r="826"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</row>
    <row r="827"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</row>
    <row r="828"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</row>
    <row r="829"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</row>
    <row r="830"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</row>
    <row r="831"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</row>
    <row r="832"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</row>
    <row r="833"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</row>
    <row r="834"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</row>
    <row r="835"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</row>
    <row r="836"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</row>
    <row r="837"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</row>
    <row r="838"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</row>
    <row r="839"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</row>
    <row r="840"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</row>
    <row r="841"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</row>
    <row r="842"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</row>
    <row r="843"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</row>
    <row r="844"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</row>
    <row r="845"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</row>
    <row r="846"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</row>
    <row r="847"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</row>
    <row r="848"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</row>
    <row r="849"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</row>
    <row r="850"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</row>
    <row r="851"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</row>
    <row r="852"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</row>
    <row r="853"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</row>
    <row r="854"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</row>
    <row r="855"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</row>
    <row r="856"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</row>
    <row r="857"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</row>
    <row r="858"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</row>
    <row r="859"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</row>
    <row r="860"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</row>
    <row r="861"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</row>
    <row r="862"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</row>
    <row r="863"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</row>
    <row r="864"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</row>
    <row r="865"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</row>
    <row r="866"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</row>
    <row r="867"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</row>
    <row r="868"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</row>
    <row r="869"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</row>
    <row r="870"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</row>
    <row r="871"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</row>
    <row r="872"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</row>
    <row r="873"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</row>
    <row r="874"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</row>
    <row r="875"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</row>
    <row r="876"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</row>
    <row r="877"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</row>
    <row r="878"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</row>
    <row r="879"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</row>
    <row r="880"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</row>
    <row r="881"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</row>
    <row r="882"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</row>
    <row r="883"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</row>
    <row r="884"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</row>
    <row r="885"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</row>
    <row r="886"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</row>
    <row r="887"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</row>
    <row r="888"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</row>
    <row r="889"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</row>
    <row r="890"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</row>
    <row r="891"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</row>
    <row r="892"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</row>
    <row r="893"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</row>
    <row r="894"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</row>
    <row r="895"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</row>
    <row r="896"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</row>
    <row r="897"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</row>
    <row r="898"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</row>
    <row r="899"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</row>
    <row r="900"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</row>
    <row r="901"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</row>
    <row r="902"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</row>
    <row r="903"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</row>
    <row r="904"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</row>
    <row r="905"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</row>
    <row r="906"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</row>
    <row r="907"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</row>
    <row r="908"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</row>
    <row r="909"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</row>
    <row r="910"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</row>
    <row r="911"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</row>
    <row r="912"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</row>
    <row r="913"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</row>
    <row r="914"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</row>
    <row r="915"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</row>
    <row r="916"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</row>
    <row r="917"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</row>
    <row r="918"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</row>
    <row r="919"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</row>
    <row r="920"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</row>
    <row r="921"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</row>
    <row r="922"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</row>
    <row r="923"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</row>
    <row r="924"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</row>
    <row r="925"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</row>
    <row r="926"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</row>
    <row r="927"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</row>
    <row r="928"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</row>
    <row r="929"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</row>
    <row r="930"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</row>
    <row r="931"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</row>
    <row r="932"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</row>
    <row r="933"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</row>
    <row r="934"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</row>
    <row r="935"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</row>
    <row r="936"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</row>
    <row r="937"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</row>
    <row r="938"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</row>
    <row r="939"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</row>
    <row r="940"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</row>
    <row r="941"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</row>
    <row r="942"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</row>
    <row r="943"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</row>
    <row r="944"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</row>
    <row r="945"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</row>
    <row r="946"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</row>
    <row r="947"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</row>
    <row r="948"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</row>
    <row r="949"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</row>
    <row r="950"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</row>
    <row r="951"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</row>
    <row r="952"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</row>
    <row r="953"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</row>
    <row r="954"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</row>
    <row r="955"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</row>
    <row r="956"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</row>
    <row r="957"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</row>
    <row r="958"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</row>
    <row r="959"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</row>
    <row r="960"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</row>
    <row r="961"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</row>
    <row r="962"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</row>
    <row r="963"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</row>
    <row r="964"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</row>
    <row r="965"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</row>
    <row r="966"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</row>
    <row r="967"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</row>
    <row r="968"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</row>
    <row r="969"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</row>
    <row r="970"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</row>
    <row r="971"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</row>
    <row r="972"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</row>
    <row r="973"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</row>
    <row r="974"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</row>
    <row r="975"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</row>
    <row r="976"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</row>
    <row r="977"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</row>
    <row r="978"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</row>
    <row r="979"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</row>
    <row r="980"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</row>
    <row r="981"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</row>
    <row r="982"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</row>
    <row r="983"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</row>
    <row r="984"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</row>
    <row r="985"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</row>
    <row r="986"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</row>
    <row r="987"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</row>
    <row r="988"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</row>
    <row r="989"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</row>
    <row r="990"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</row>
    <row r="991"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</row>
    <row r="992"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</row>
    <row r="993"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</row>
    <row r="994"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</row>
    <row r="995"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</row>
    <row r="996"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</row>
    <row r="997"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</row>
    <row r="998"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</row>
    <row r="999"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</row>
    <row r="1000"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</row>
    <row r="1001"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</row>
    <row r="1002"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</row>
    <row r="1003"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</row>
    <row r="1004"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</row>
    <row r="1005"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</row>
    <row r="1006"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</row>
    <row r="1007"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</row>
    <row r="1008"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</row>
    <row r="1009"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</row>
    <row r="1010"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</row>
    <row r="1011"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</row>
    <row r="1012"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</row>
    <row r="1013"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</row>
    <row r="1014"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</row>
    <row r="1015"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</row>
    <row r="1016"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</row>
    <row r="1017"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</row>
    <row r="1018"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</row>
    <row r="1019"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</row>
    <row r="1020"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</row>
    <row r="1021"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</row>
    <row r="1022"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</row>
    <row r="1023"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</row>
    <row r="1024"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</row>
    <row r="1025"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</row>
    <row r="1026"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</row>
    <row r="1027"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</row>
    <row r="1028"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</row>
    <row r="1029"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</row>
    <row r="1030"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</row>
    <row r="1031"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</row>
    <row r="1032"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</row>
    <row r="1033"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</row>
    <row r="1034"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</row>
    <row r="1035"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</row>
    <row r="1036"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</row>
    <row r="1037"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</row>
    <row r="1038"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</row>
    <row r="1039"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</row>
    <row r="1040"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</row>
    <row r="1041"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</row>
    <row r="1042"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</row>
    <row r="1043"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</row>
    <row r="1044"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</row>
    <row r="1045"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</row>
    <row r="1046"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</row>
    <row r="1047"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</row>
    <row r="1048"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</row>
    <row r="1049"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</row>
    <row r="1050"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</row>
    <row r="1051"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</row>
    <row r="1052"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</row>
    <row r="1053"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</row>
    <row r="1054"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</row>
    <row r="1055"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</row>
    <row r="1056"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</row>
    <row r="1057"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</row>
    <row r="1058"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</row>
    <row r="1059"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</row>
    <row r="1060"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</row>
    <row r="1061"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</row>
    <row r="1062"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</row>
    <row r="1063"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</row>
    <row r="1064"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</row>
    <row r="1065"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</row>
    <row r="1066"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</row>
    <row r="1067"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</row>
    <row r="1068"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</row>
    <row r="1069"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</row>
    <row r="1070"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</row>
    <row r="1071"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</row>
    <row r="1072"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</row>
    <row r="1073"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</row>
    <row r="1074"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</row>
    <row r="1075"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</row>
    <row r="1076"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</row>
    <row r="1077"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</row>
    <row r="1078"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</row>
    <row r="1079"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</row>
    <row r="1080"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</row>
    <row r="1081"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</row>
    <row r="1082"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</row>
    <row r="1083"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</row>
    <row r="1084"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</row>
    <row r="1085"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</row>
    <row r="1086"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</row>
    <row r="1087"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</row>
    <row r="1088"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</row>
    <row r="1089"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</row>
    <row r="1090"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</row>
    <row r="1091"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</row>
    <row r="1092"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</row>
    <row r="1093"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</row>
    <row r="1094"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</row>
    <row r="1095"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</row>
    <row r="1096"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</row>
    <row r="1097"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</row>
    <row r="1098"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</row>
    <row r="1099"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</row>
    <row r="1100"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</row>
    <row r="1101"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</row>
    <row r="1102"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</row>
    <row r="1103"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</row>
    <row r="1104"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</row>
    <row r="1105"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</row>
    <row r="1106"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</row>
    <row r="1107"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</row>
    <row r="1108"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</row>
    <row r="1109"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</row>
    <row r="1110"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</row>
    <row r="1111"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</row>
    <row r="1112"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</row>
    <row r="1113"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</row>
    <row r="1114"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</row>
    <row r="1115"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</row>
    <row r="1116"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</row>
    <row r="1117"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</row>
    <row r="1118"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</row>
    <row r="1119"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</row>
    <row r="1120"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</row>
    <row r="1121"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</row>
    <row r="1122"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</row>
    <row r="1123"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</row>
    <row r="1124"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</row>
    <row r="1125"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</row>
    <row r="1126"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</row>
    <row r="1127"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</row>
    <row r="1128"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</row>
    <row r="1129"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</row>
    <row r="1130"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</row>
    <row r="1131"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</row>
    <row r="1132"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</row>
    <row r="1133"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</row>
    <row r="1134"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</row>
    <row r="1135"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</row>
    <row r="1136"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</row>
    <row r="1137"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</row>
    <row r="1138"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</row>
    <row r="1139"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</row>
    <row r="1140"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</row>
    <row r="1141"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</row>
    <row r="1142"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</row>
    <row r="1143"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</row>
    <row r="1144"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</row>
    <row r="1145"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</row>
    <row r="1146"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</row>
    <row r="1147"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</row>
    <row r="1148"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</row>
    <row r="1149"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</row>
    <row r="1150"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</row>
    <row r="1151"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</row>
    <row r="1152"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</row>
    <row r="1153"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</row>
    <row r="1154"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</row>
    <row r="1155"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</row>
    <row r="1156"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</row>
    <row r="1157"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</row>
    <row r="1158"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</row>
    <row r="1159"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</row>
    <row r="1160"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</row>
    <row r="1161"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</row>
    <row r="1162"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</row>
    <row r="1163"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</row>
    <row r="1164"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</row>
    <row r="1165"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</row>
    <row r="1166"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</row>
    <row r="1167"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</row>
    <row r="1168"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</row>
    <row r="1169"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</row>
    <row r="1170"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</row>
    <row r="1171"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</row>
    <row r="1172"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</row>
    <row r="1173"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</row>
    <row r="1174"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</row>
    <row r="1175"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</row>
    <row r="1176"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</row>
    <row r="1177"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</row>
    <row r="1178"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</row>
    <row r="1179"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</row>
    <row r="1180"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</row>
    <row r="1181"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</row>
    <row r="1182"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</row>
    <row r="1183"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</row>
    <row r="1184"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</row>
    <row r="1185"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</row>
    <row r="1186"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</row>
    <row r="1187"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</row>
    <row r="1188"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</row>
    <row r="1189"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</row>
    <row r="1190"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</row>
    <row r="1191"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</row>
    <row r="1192"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</row>
    <row r="1193"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</row>
    <row r="1194"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</row>
    <row r="1195"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</row>
    <row r="1196"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</row>
    <row r="1197"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</row>
    <row r="1198"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</row>
    <row r="1199"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</row>
    <row r="1200"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</row>
    <row r="1201"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</row>
    <row r="1202"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</row>
    <row r="1203"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</row>
    <row r="1204"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</row>
    <row r="1205"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</row>
    <row r="1206"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</row>
    <row r="1207"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</row>
    <row r="1208"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</row>
    <row r="1209"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</row>
    <row r="1210"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</row>
    <row r="1211"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</row>
    <row r="1212"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</row>
    <row r="1213"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</row>
    <row r="1214"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</row>
    <row r="1215"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</row>
    <row r="1216"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</row>
    <row r="1217"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</row>
    <row r="1218"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</row>
    <row r="1219"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</row>
    <row r="1220"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</row>
    <row r="1221"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</row>
    <row r="1222"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</row>
    <row r="1223"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</row>
    <row r="1224"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</row>
    <row r="1225"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</row>
    <row r="1226"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</row>
    <row r="1227"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</row>
    <row r="1228"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</row>
    <row r="1229"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</row>
    <row r="1230"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</row>
    <row r="1231"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</row>
    <row r="1232"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</row>
    <row r="1233"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</row>
    <row r="1234"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</row>
    <row r="1235"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</row>
    <row r="1236"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</row>
    <row r="1237"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</row>
    <row r="1238"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</row>
    <row r="1239"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</row>
    <row r="1240"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</row>
    <row r="1241"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</row>
    <row r="1242"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</row>
    <row r="1243"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</row>
    <row r="1244"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</row>
    <row r="1245"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</row>
    <row r="1246"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</row>
    <row r="1247"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</row>
    <row r="1248"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</row>
    <row r="1249"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</row>
    <row r="1250"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</row>
    <row r="1251"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</row>
    <row r="1252"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</row>
    <row r="1253"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</row>
    <row r="1254"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</row>
    <row r="1255"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</row>
    <row r="1256"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</row>
    <row r="1257"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</row>
    <row r="1258"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</row>
    <row r="1259"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</row>
    <row r="1260"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</row>
    <row r="1261"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</row>
    <row r="1262"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</row>
    <row r="1263"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</row>
    <row r="1264"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</row>
    <row r="1265"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</row>
    <row r="1266"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</row>
    <row r="1267"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</row>
    <row r="1268"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</row>
    <row r="1269"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</row>
    <row r="1270"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</row>
    <row r="1271"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</row>
    <row r="1272"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</row>
    <row r="1273"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</row>
    <row r="1274"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</row>
    <row r="1275"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</row>
    <row r="1276"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</row>
    <row r="1277"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</row>
    <row r="1278"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</row>
    <row r="1279"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</row>
    <row r="1280"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</row>
    <row r="1281"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</row>
    <row r="1282"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</row>
    <row r="1283"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</row>
    <row r="1284"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</row>
    <row r="1285"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</row>
    <row r="1286"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</row>
    <row r="1287"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</row>
    <row r="1288"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</row>
    <row r="1289"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</row>
    <row r="1290"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</row>
    <row r="1291"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</row>
    <row r="1292"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</row>
    <row r="1293"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</row>
    <row r="1294"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</row>
    <row r="1295"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</row>
    <row r="1296"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</row>
    <row r="1297"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</row>
    <row r="1298"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</row>
    <row r="1299"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</row>
    <row r="1300"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</row>
    <row r="1301"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</row>
    <row r="1302"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</row>
    <row r="1303"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</row>
    <row r="1304"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</row>
    <row r="1305"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</row>
    <row r="1306"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</row>
    <row r="1307"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</row>
    <row r="1308"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</row>
    <row r="1309"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</row>
    <row r="1310"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</row>
    <row r="1311"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</row>
    <row r="1312"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</row>
    <row r="1313"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</row>
    <row r="1314"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</row>
    <row r="1315"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</row>
    <row r="1316"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</row>
    <row r="1317"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</row>
    <row r="1318"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</row>
    <row r="1319"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</row>
    <row r="1320">
      <c r="C1320" s="10"/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</row>
    <row r="1321">
      <c r="C1321" s="10"/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</row>
    <row r="1322">
      <c r="C1322" s="10"/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</row>
    <row r="1323">
      <c r="C1323" s="10"/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</row>
    <row r="1324"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</row>
    <row r="1325"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</row>
    <row r="1326"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</row>
    <row r="1327"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</row>
    <row r="1328"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</row>
    <row r="1329"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</row>
    <row r="1330"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</row>
    <row r="1331"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</row>
    <row r="1332"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</row>
    <row r="1333"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</row>
    <row r="1334"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</row>
    <row r="1335"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</row>
    <row r="1336"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</row>
    <row r="1337"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</row>
    <row r="1338"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</row>
    <row r="1339"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</row>
    <row r="1340"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</row>
    <row r="1341"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</row>
    <row r="1342"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</row>
    <row r="1343">
      <c r="C1343" s="10"/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</row>
    <row r="1344">
      <c r="C1344" s="10"/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</row>
    <row r="1345">
      <c r="C1345" s="10"/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</row>
    <row r="1346">
      <c r="C1346" s="10"/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</row>
    <row r="1347">
      <c r="C1347" s="10"/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</row>
    <row r="1348">
      <c r="C1348" s="10"/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</row>
    <row r="1349">
      <c r="C1349" s="10"/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</row>
    <row r="1350">
      <c r="C1350" s="10"/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</row>
    <row r="1351">
      <c r="C1351" s="10"/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</row>
    <row r="1352">
      <c r="C1352" s="10"/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</row>
    <row r="1353">
      <c r="C1353" s="10"/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</row>
    <row r="1354">
      <c r="C1354" s="10"/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</row>
    <row r="1355"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</row>
    <row r="1356">
      <c r="C1356" s="10"/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</row>
    <row r="1357">
      <c r="C1357" s="10"/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</row>
    <row r="1358">
      <c r="C1358" s="10"/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</row>
    <row r="1359">
      <c r="C1359" s="10"/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</row>
    <row r="1360"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</row>
    <row r="1361">
      <c r="C1361" s="10"/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</row>
    <row r="1362">
      <c r="C1362" s="10"/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</row>
    <row r="1363">
      <c r="C1363" s="10"/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</row>
    <row r="1364">
      <c r="C1364" s="10"/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</row>
    <row r="1365">
      <c r="C1365" s="10"/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</row>
    <row r="1366">
      <c r="C1366" s="10"/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</row>
    <row r="1367">
      <c r="C1367" s="10"/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</row>
    <row r="1368">
      <c r="C1368" s="10"/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</row>
    <row r="1369">
      <c r="C1369" s="10"/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</row>
    <row r="1370">
      <c r="C1370" s="10"/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</row>
    <row r="1371">
      <c r="C1371" s="10"/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</row>
    <row r="1372">
      <c r="C1372" s="10"/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</row>
    <row r="1373">
      <c r="C1373" s="10"/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</row>
    <row r="1374">
      <c r="C1374" s="10"/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</row>
    <row r="1375">
      <c r="C1375" s="10"/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</row>
    <row r="1376">
      <c r="C1376" s="10"/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</row>
    <row r="1377">
      <c r="C1377" s="10"/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</row>
    <row r="1378">
      <c r="C1378" s="10"/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</row>
    <row r="1379">
      <c r="C1379" s="10"/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</row>
    <row r="1380">
      <c r="C1380" s="10"/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</row>
    <row r="1381">
      <c r="C1381" s="10"/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</row>
    <row r="1382">
      <c r="C1382" s="10"/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</row>
    <row r="1383">
      <c r="C1383" s="10"/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</row>
    <row r="1384"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</row>
    <row r="1385">
      <c r="C1385" s="10"/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</row>
    <row r="1386">
      <c r="C1386" s="10"/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</row>
    <row r="1387">
      <c r="C1387" s="10"/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</row>
    <row r="1388">
      <c r="C1388" s="10"/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</row>
    <row r="1389">
      <c r="C1389" s="10"/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</row>
    <row r="1390"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</row>
    <row r="1391">
      <c r="C1391" s="10"/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</row>
    <row r="1392">
      <c r="C1392" s="10"/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</row>
    <row r="1393">
      <c r="C1393" s="10"/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</row>
    <row r="1394">
      <c r="C1394" s="10"/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</row>
    <row r="1395">
      <c r="C1395" s="10"/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</row>
    <row r="1396">
      <c r="C1396" s="10"/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</row>
    <row r="1397">
      <c r="C1397" s="10"/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</row>
    <row r="1398">
      <c r="C1398" s="10"/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</row>
    <row r="1399">
      <c r="C1399" s="10"/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</row>
    <row r="1400">
      <c r="C1400" s="10"/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</row>
    <row r="1401"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</row>
    <row r="1402">
      <c r="C1402" s="10"/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</row>
    <row r="1403">
      <c r="C1403" s="10"/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</row>
    <row r="1404">
      <c r="C1404" s="10"/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</row>
    <row r="1405">
      <c r="C1405" s="10"/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</row>
    <row r="1406">
      <c r="C1406" s="10"/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</row>
    <row r="1407">
      <c r="C1407" s="10"/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</row>
    <row r="1408"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</row>
    <row r="1409"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</row>
    <row r="1410"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</row>
    <row r="1411"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</row>
    <row r="1412"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</row>
    <row r="1413"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</row>
    <row r="1414"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</row>
    <row r="1415"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</row>
    <row r="1416"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</row>
    <row r="1417"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</row>
    <row r="1418"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</row>
    <row r="1419"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</row>
    <row r="1420"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</row>
    <row r="1421"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</row>
    <row r="1422">
      <c r="C1422" s="10"/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</row>
    <row r="1423">
      <c r="C1423" s="10"/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</row>
    <row r="1424">
      <c r="C1424" s="10"/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</row>
    <row r="1425">
      <c r="C1425" s="10"/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</row>
    <row r="1426">
      <c r="C1426" s="10"/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</row>
    <row r="1427">
      <c r="C1427" s="10"/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</row>
    <row r="1428">
      <c r="C1428" s="10"/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</row>
    <row r="1429">
      <c r="C1429" s="10"/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</row>
    <row r="1430">
      <c r="C1430" s="10"/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</row>
    <row r="1431">
      <c r="C1431" s="10"/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</row>
    <row r="1432"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</row>
    <row r="1433">
      <c r="C1433" s="10"/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</row>
    <row r="1434">
      <c r="C1434" s="10"/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</row>
    <row r="1435"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</row>
    <row r="1436"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</row>
    <row r="1437">
      <c r="C1437" s="10"/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</row>
    <row r="1438"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</row>
    <row r="1439"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</row>
    <row r="1440">
      <c r="C1440" s="10"/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</row>
    <row r="1441">
      <c r="C1441" s="10"/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</row>
    <row r="1442">
      <c r="C1442" s="10"/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</row>
    <row r="1443">
      <c r="C1443" s="10"/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</row>
    <row r="1444">
      <c r="C1444" s="10"/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</row>
    <row r="1445">
      <c r="C1445" s="10"/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</row>
    <row r="1446">
      <c r="C1446" s="10"/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</row>
    <row r="1447">
      <c r="C1447" s="10"/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</row>
    <row r="1448">
      <c r="C1448" s="10"/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</row>
    <row r="1449">
      <c r="C1449" s="10"/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</row>
    <row r="1450">
      <c r="C1450" s="10"/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</row>
    <row r="1451">
      <c r="C1451" s="10"/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</row>
    <row r="1452">
      <c r="C1452" s="10"/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</row>
    <row r="1453">
      <c r="C1453" s="10"/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</row>
    <row r="1454">
      <c r="C1454" s="10"/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</row>
    <row r="1455">
      <c r="C1455" s="10"/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</row>
    <row r="1456">
      <c r="C1456" s="10"/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</row>
    <row r="1457">
      <c r="C1457" s="10"/>
      <c r="D1457" s="10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</row>
    <row r="1458">
      <c r="C1458" s="10"/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</row>
    <row r="1459">
      <c r="C1459" s="10"/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</row>
    <row r="1460">
      <c r="C1460" s="10"/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</row>
    <row r="1461">
      <c r="C1461" s="10"/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</row>
    <row r="1462">
      <c r="C1462" s="10"/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</row>
    <row r="1463">
      <c r="C1463" s="10"/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</row>
    <row r="1464">
      <c r="C1464" s="10"/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</row>
    <row r="1465">
      <c r="C1465" s="10"/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</row>
    <row r="1466">
      <c r="C1466" s="10"/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</row>
    <row r="1467">
      <c r="C1467" s="10"/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</row>
    <row r="1468">
      <c r="C1468" s="10"/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</row>
    <row r="1469">
      <c r="C1469" s="10"/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</row>
    <row r="1470">
      <c r="C1470" s="10"/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</row>
    <row r="1471">
      <c r="C1471" s="10"/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</row>
    <row r="1472">
      <c r="C1472" s="10"/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</row>
    <row r="1473">
      <c r="C1473" s="10"/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</row>
    <row r="1474">
      <c r="C1474" s="10"/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</row>
    <row r="1475">
      <c r="C1475" s="10"/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</row>
    <row r="1476"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</row>
    <row r="1477">
      <c r="C1477" s="10"/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</row>
    <row r="1478">
      <c r="C1478" s="10"/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</row>
    <row r="1479">
      <c r="C1479" s="10"/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</row>
    <row r="1480">
      <c r="C1480" s="10"/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</row>
    <row r="1481">
      <c r="C1481" s="10"/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</row>
    <row r="1482">
      <c r="C1482" s="10"/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</row>
    <row r="1483">
      <c r="C1483" s="10"/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</row>
    <row r="1484">
      <c r="C1484" s="10"/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</row>
    <row r="1485">
      <c r="C1485" s="10"/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</row>
    <row r="1486">
      <c r="C1486" s="10"/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</row>
    <row r="1487"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</row>
    <row r="1488"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</row>
    <row r="1489"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</row>
    <row r="1490"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</row>
    <row r="1491"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</row>
    <row r="1492"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</row>
    <row r="1493"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</row>
    <row r="1494"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</row>
    <row r="1495"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</row>
    <row r="1496"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</row>
    <row r="1497"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</row>
    <row r="1498"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</row>
    <row r="1499"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</row>
    <row r="1500"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</row>
    <row r="1501"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</row>
    <row r="1502">
      <c r="C1502" s="10"/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</row>
    <row r="1503">
      <c r="C1503" s="10"/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</row>
    <row r="1504">
      <c r="C1504" s="10"/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</row>
    <row r="1505">
      <c r="C1505" s="10"/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</row>
    <row r="1506">
      <c r="C1506" s="10"/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</row>
    <row r="1507">
      <c r="C1507" s="10"/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</row>
    <row r="1508">
      <c r="C1508" s="10"/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</row>
    <row r="1509">
      <c r="C1509" s="10"/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</row>
    <row r="1510">
      <c r="C1510" s="10"/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</row>
    <row r="1511">
      <c r="C1511" s="10"/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</row>
    <row r="1512">
      <c r="C1512" s="10"/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</row>
    <row r="1513">
      <c r="C1513" s="10"/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</row>
    <row r="1514">
      <c r="C1514" s="10"/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</row>
    <row r="1515">
      <c r="C1515" s="10"/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</row>
    <row r="1516">
      <c r="C1516" s="10"/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</row>
    <row r="1517">
      <c r="C1517" s="10"/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</row>
    <row r="1518">
      <c r="C1518" s="10"/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</row>
    <row r="1519">
      <c r="C1519" s="10"/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</row>
    <row r="1520">
      <c r="C1520" s="10"/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</row>
    <row r="1521">
      <c r="C1521" s="10"/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</row>
    <row r="1522">
      <c r="C1522" s="10"/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</row>
    <row r="1523">
      <c r="C1523" s="10"/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</row>
    <row r="1524">
      <c r="C1524" s="10"/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</row>
    <row r="1525">
      <c r="C1525" s="10"/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</row>
    <row r="1526">
      <c r="C1526" s="10"/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</row>
    <row r="1527">
      <c r="C1527" s="10"/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</row>
    <row r="1528">
      <c r="C1528" s="10"/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</row>
    <row r="1529">
      <c r="C1529" s="10"/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</row>
    <row r="1530">
      <c r="C1530" s="10"/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</row>
    <row r="1531">
      <c r="C1531" s="10"/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</row>
    <row r="1532">
      <c r="C1532" s="10"/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</row>
    <row r="1533">
      <c r="C1533" s="10"/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</row>
    <row r="1534">
      <c r="C1534" s="10"/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</row>
    <row r="1535">
      <c r="C1535" s="10"/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</row>
    <row r="1536">
      <c r="C1536" s="10"/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</row>
    <row r="1537">
      <c r="C1537" s="10"/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</row>
    <row r="1538">
      <c r="C1538" s="10"/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</row>
    <row r="1539">
      <c r="C1539" s="10"/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</row>
    <row r="1540">
      <c r="C1540" s="10"/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</row>
    <row r="1541">
      <c r="C1541" s="10"/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</row>
    <row r="1542">
      <c r="C1542" s="10"/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</row>
    <row r="1543">
      <c r="C1543" s="10"/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</row>
    <row r="1544">
      <c r="C1544" s="10"/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</row>
    <row r="1545">
      <c r="C1545" s="10"/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</row>
    <row r="1546">
      <c r="C1546" s="10"/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</row>
    <row r="1547">
      <c r="C1547" s="10"/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</row>
    <row r="1548">
      <c r="C1548" s="10"/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</row>
    <row r="1549">
      <c r="C1549" s="10"/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</row>
    <row r="1550">
      <c r="C1550" s="10"/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</row>
    <row r="1551">
      <c r="C1551" s="10"/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</row>
    <row r="1552">
      <c r="C1552" s="10"/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</row>
    <row r="1553">
      <c r="C1553" s="10"/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</row>
    <row r="1554">
      <c r="C1554" s="10"/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</row>
    <row r="1555">
      <c r="C1555" s="10"/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</row>
    <row r="1556">
      <c r="C1556" s="10"/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</row>
    <row r="1557">
      <c r="C1557" s="10"/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</row>
    <row r="1558">
      <c r="C1558" s="10"/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</row>
    <row r="1559">
      <c r="C1559" s="10"/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</row>
    <row r="1560">
      <c r="C1560" s="10"/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</row>
    <row r="1561">
      <c r="C1561" s="10"/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</row>
    <row r="1562">
      <c r="C1562" s="10"/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</row>
    <row r="1563">
      <c r="C1563" s="10"/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</row>
    <row r="1564">
      <c r="C1564" s="10"/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</row>
    <row r="1565">
      <c r="C1565" s="10"/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</row>
    <row r="1566">
      <c r="C1566" s="10"/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</row>
    <row r="1567">
      <c r="C1567" s="10"/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</row>
    <row r="1568">
      <c r="C1568" s="10"/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</row>
    <row r="1569">
      <c r="C1569" s="10"/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</row>
    <row r="1570">
      <c r="C1570" s="10"/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</row>
    <row r="1571">
      <c r="C1571" s="10"/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</row>
    <row r="1572">
      <c r="C1572" s="10"/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</row>
    <row r="1573">
      <c r="C1573" s="10"/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</row>
    <row r="1574">
      <c r="C1574" s="10"/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</row>
    <row r="1575">
      <c r="C1575" s="10"/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</row>
    <row r="1576">
      <c r="C1576" s="10"/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</row>
    <row r="1577">
      <c r="C1577" s="10"/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</row>
    <row r="1578">
      <c r="C1578" s="10"/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</row>
    <row r="1579"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</row>
    <row r="1580">
      <c r="C1580" s="10"/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</row>
    <row r="1581">
      <c r="C1581" s="10"/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</row>
    <row r="1582">
      <c r="C1582" s="10"/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</row>
    <row r="1583">
      <c r="C1583" s="10"/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</row>
    <row r="1584">
      <c r="C1584" s="10"/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</row>
    <row r="1585">
      <c r="C1585" s="10"/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</row>
    <row r="1586">
      <c r="C1586" s="10"/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</row>
    <row r="1587">
      <c r="C1587" s="10"/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</row>
    <row r="1588">
      <c r="C1588" s="10"/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</row>
    <row r="1589">
      <c r="C1589" s="10"/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</row>
    <row r="1590"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</row>
    <row r="1591">
      <c r="C1591" s="10"/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</row>
    <row r="1592">
      <c r="C1592" s="10"/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</row>
    <row r="1593">
      <c r="C1593" s="10"/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</row>
    <row r="1594">
      <c r="C1594" s="10"/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</row>
    <row r="1595"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</row>
    <row r="1596">
      <c r="C1596" s="10"/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</row>
    <row r="1597"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</row>
    <row r="1598">
      <c r="C1598" s="10"/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</row>
    <row r="1599">
      <c r="C1599" s="10"/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</row>
    <row r="1600">
      <c r="C1600" s="10"/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</row>
    <row r="1601">
      <c r="C1601" s="10"/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</row>
    <row r="1602">
      <c r="C1602" s="10"/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</row>
    <row r="1603">
      <c r="C1603" s="10"/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</row>
    <row r="1604">
      <c r="C1604" s="10"/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</row>
    <row r="1605">
      <c r="C1605" s="10"/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</row>
    <row r="1606">
      <c r="C1606" s="10"/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</row>
    <row r="1607">
      <c r="C1607" s="10"/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</row>
    <row r="1608">
      <c r="C1608" s="10"/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</row>
    <row r="1609">
      <c r="C1609" s="10"/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</row>
    <row r="1610">
      <c r="C1610" s="10"/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</row>
    <row r="1611">
      <c r="C1611" s="10"/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</row>
    <row r="1612">
      <c r="C1612" s="10"/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</row>
    <row r="1613">
      <c r="C1613" s="10"/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</row>
    <row r="1614">
      <c r="C1614" s="10"/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</row>
    <row r="1615">
      <c r="C1615" s="10"/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</row>
    <row r="1616">
      <c r="C1616" s="10"/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</row>
    <row r="1617">
      <c r="C1617" s="10"/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</row>
    <row r="1618">
      <c r="C1618" s="10"/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</row>
    <row r="1619">
      <c r="C1619" s="10"/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</row>
    <row r="1620">
      <c r="C1620" s="10"/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</row>
    <row r="1621">
      <c r="C1621" s="10"/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</row>
    <row r="1622">
      <c r="C1622" s="10"/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</row>
    <row r="1623">
      <c r="C1623" s="10"/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</row>
    <row r="1624">
      <c r="C1624" s="10"/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</row>
    <row r="1625">
      <c r="C1625" s="10"/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</row>
    <row r="1626">
      <c r="C1626" s="10"/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</row>
    <row r="1627">
      <c r="C1627" s="10"/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</row>
    <row r="1628">
      <c r="C1628" s="10"/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</row>
    <row r="1629">
      <c r="C1629" s="10"/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</row>
    <row r="1630">
      <c r="C1630" s="10"/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</row>
    <row r="1631"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</row>
    <row r="1632">
      <c r="C1632" s="10"/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</row>
    <row r="1633">
      <c r="C1633" s="10"/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</row>
    <row r="1634">
      <c r="C1634" s="10"/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</row>
    <row r="1635">
      <c r="C1635" s="10"/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</row>
    <row r="1636">
      <c r="C1636" s="10"/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</row>
    <row r="1637">
      <c r="C1637" s="10"/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</row>
    <row r="1638">
      <c r="C1638" s="10"/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</row>
    <row r="1639">
      <c r="C1639" s="10"/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</row>
    <row r="1640">
      <c r="C1640" s="10"/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</row>
    <row r="1641">
      <c r="C1641" s="10"/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</row>
    <row r="1642">
      <c r="C1642" s="10"/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</row>
    <row r="1643">
      <c r="C1643" s="10"/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</row>
    <row r="1644">
      <c r="C1644" s="10"/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</row>
    <row r="1645"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</row>
    <row r="1646"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</row>
    <row r="1647"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</row>
    <row r="1648"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</row>
    <row r="1649"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</row>
    <row r="1650"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</row>
    <row r="1651"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</row>
    <row r="1652"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</row>
    <row r="1653"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</row>
    <row r="1654"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</row>
    <row r="1655"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</row>
    <row r="1656"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</row>
    <row r="1657"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</row>
    <row r="1658"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</row>
    <row r="1659">
      <c r="C1659" s="10"/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</row>
    <row r="1660">
      <c r="C1660" s="10"/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</row>
    <row r="1661">
      <c r="C1661" s="10"/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</row>
    <row r="1662">
      <c r="C1662" s="10"/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</row>
    <row r="1663">
      <c r="C1663" s="10"/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</row>
    <row r="1664">
      <c r="C1664" s="10"/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</row>
    <row r="1665">
      <c r="C1665" s="10"/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</row>
    <row r="1666">
      <c r="C1666" s="10"/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</row>
    <row r="1667">
      <c r="C1667" s="10"/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</row>
    <row r="1668">
      <c r="C1668" s="10"/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</row>
    <row r="1669">
      <c r="C1669" s="10"/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</row>
    <row r="1670">
      <c r="C1670" s="10"/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</row>
    <row r="1671">
      <c r="C1671" s="10"/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</row>
    <row r="1672">
      <c r="C1672" s="10"/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</row>
    <row r="1673">
      <c r="C1673" s="10"/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</row>
    <row r="1674">
      <c r="C1674" s="10"/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</row>
    <row r="1675">
      <c r="C1675" s="10"/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</row>
    <row r="1676"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</row>
    <row r="1677">
      <c r="C1677" s="10"/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</row>
    <row r="1678">
      <c r="C1678" s="10"/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</row>
    <row r="1679">
      <c r="C1679" s="10"/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</row>
    <row r="1680">
      <c r="C1680" s="10"/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</row>
    <row r="1681">
      <c r="C1681" s="10"/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</row>
    <row r="1682">
      <c r="C1682" s="10"/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</row>
    <row r="1683">
      <c r="C1683" s="10"/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</row>
    <row r="1684">
      <c r="C1684" s="10"/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</row>
    <row r="1685">
      <c r="C1685" s="10"/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</row>
    <row r="1686">
      <c r="C1686" s="10"/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</row>
    <row r="1687">
      <c r="C1687" s="10"/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</row>
    <row r="1688">
      <c r="C1688" s="10"/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</row>
    <row r="1689">
      <c r="C1689" s="10"/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</row>
    <row r="1690">
      <c r="C1690" s="10"/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</row>
    <row r="1691">
      <c r="C1691" s="10"/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</row>
    <row r="1692">
      <c r="C1692" s="10"/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</row>
    <row r="1693">
      <c r="C1693" s="10"/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</row>
    <row r="1694">
      <c r="C1694" s="10"/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</row>
    <row r="1695">
      <c r="C1695" s="10"/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</row>
    <row r="1696">
      <c r="C1696" s="10"/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</row>
    <row r="1697">
      <c r="C1697" s="10"/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</row>
    <row r="1698">
      <c r="C1698" s="10"/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</row>
    <row r="1699">
      <c r="C1699" s="10"/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</row>
    <row r="1700">
      <c r="C1700" s="10"/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</row>
    <row r="1701">
      <c r="C1701" s="10"/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</row>
    <row r="1702">
      <c r="C1702" s="10"/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</row>
    <row r="1703">
      <c r="C1703" s="10"/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</row>
    <row r="1704">
      <c r="C1704" s="10"/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</row>
    <row r="1705">
      <c r="C1705" s="10"/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</row>
    <row r="1706">
      <c r="C1706" s="10"/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</row>
    <row r="1707">
      <c r="C1707" s="10"/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</row>
    <row r="1708">
      <c r="C1708" s="10"/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</row>
    <row r="1709">
      <c r="C1709" s="10"/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</row>
    <row r="1710">
      <c r="C1710" s="10"/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</row>
    <row r="1711">
      <c r="C1711" s="10"/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</row>
    <row r="1712">
      <c r="C1712" s="10"/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</row>
    <row r="1713">
      <c r="C1713" s="10"/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</row>
    <row r="1714">
      <c r="C1714" s="10"/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</row>
    <row r="1715">
      <c r="C1715" s="10"/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</row>
    <row r="1716">
      <c r="C1716" s="10"/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</row>
    <row r="1717">
      <c r="C1717" s="10"/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</row>
    <row r="1718">
      <c r="C1718" s="10"/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</row>
    <row r="1719">
      <c r="C1719" s="10"/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</row>
    <row r="1720">
      <c r="C1720" s="10"/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</row>
    <row r="1721">
      <c r="C1721" s="10"/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</row>
    <row r="1722">
      <c r="C1722" s="10"/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</row>
    <row r="1723"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</row>
    <row r="1724"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</row>
    <row r="1725"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</row>
    <row r="1726"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</row>
    <row r="1727"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</row>
    <row r="1728"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</row>
    <row r="1729"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</row>
    <row r="1730"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</row>
    <row r="1731"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</row>
    <row r="1732"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</row>
    <row r="1733"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</row>
    <row r="1734"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</row>
    <row r="1735"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</row>
    <row r="1736"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</row>
    <row r="1737"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</row>
    <row r="1738">
      <c r="C1738" s="10"/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</row>
    <row r="1739">
      <c r="C1739" s="10"/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</row>
    <row r="1740">
      <c r="C1740" s="10"/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</row>
    <row r="1741">
      <c r="C1741" s="10"/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</row>
    <row r="1742">
      <c r="C1742" s="10"/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</row>
    <row r="1743">
      <c r="C1743" s="10"/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</row>
    <row r="1744">
      <c r="C1744" s="10"/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</row>
    <row r="1745">
      <c r="C1745" s="10"/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</row>
    <row r="1746">
      <c r="C1746" s="10"/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</row>
    <row r="1747">
      <c r="C1747" s="10"/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</row>
    <row r="1748">
      <c r="C1748" s="10"/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</row>
    <row r="1749">
      <c r="C1749" s="10"/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</row>
    <row r="1750">
      <c r="C1750" s="10"/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</row>
    <row r="1751">
      <c r="C1751" s="10"/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</row>
    <row r="1752">
      <c r="C1752" s="10"/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</row>
    <row r="1753">
      <c r="C1753" s="10"/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</row>
    <row r="1754">
      <c r="C1754" s="10"/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</row>
    <row r="1755">
      <c r="C1755" s="10"/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</row>
    <row r="1756">
      <c r="C1756" s="10"/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</row>
    <row r="1757">
      <c r="C1757" s="10"/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</row>
    <row r="1758">
      <c r="C1758" s="10"/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</row>
    <row r="1759">
      <c r="C1759" s="10"/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</row>
    <row r="1760">
      <c r="C1760" s="10"/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</row>
    <row r="1761">
      <c r="C1761" s="10"/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</row>
    <row r="1762">
      <c r="C1762" s="10"/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</row>
    <row r="1763">
      <c r="C1763" s="10"/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</row>
    <row r="1764">
      <c r="C1764" s="10"/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</row>
    <row r="1765">
      <c r="C1765" s="10"/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</row>
    <row r="1766">
      <c r="C1766" s="10"/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</row>
    <row r="1767">
      <c r="C1767" s="10"/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</row>
    <row r="1768">
      <c r="C1768" s="10"/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</row>
    <row r="1769">
      <c r="C1769" s="10"/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</row>
    <row r="1770">
      <c r="C1770" s="10"/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</row>
    <row r="1771">
      <c r="C1771" s="10"/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</row>
    <row r="1772">
      <c r="C1772" s="10"/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</row>
    <row r="1773">
      <c r="C1773" s="10"/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</row>
    <row r="1774">
      <c r="C1774" s="10"/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</row>
    <row r="1775">
      <c r="C1775" s="10"/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</row>
    <row r="1776">
      <c r="C1776" s="10"/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</row>
    <row r="1777">
      <c r="C1777" s="10"/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</row>
    <row r="1778">
      <c r="C1778" s="10"/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</row>
    <row r="1779">
      <c r="C1779" s="10"/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</row>
    <row r="1780">
      <c r="C1780" s="10"/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</row>
    <row r="1781">
      <c r="C1781" s="10"/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</row>
    <row r="1782">
      <c r="C1782" s="10"/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</row>
    <row r="1783">
      <c r="C1783" s="10"/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</row>
    <row r="1784">
      <c r="C1784" s="10"/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</row>
    <row r="1785">
      <c r="C1785" s="10"/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</row>
    <row r="1786">
      <c r="C1786" s="10"/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</row>
    <row r="1787">
      <c r="C1787" s="10"/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</row>
    <row r="1788">
      <c r="C1788" s="10"/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</row>
    <row r="1789">
      <c r="C1789" s="10"/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</row>
    <row r="1790">
      <c r="C1790" s="10"/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</row>
    <row r="1791">
      <c r="C1791" s="10"/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</row>
    <row r="1792">
      <c r="C1792" s="10"/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</row>
    <row r="1793">
      <c r="C1793" s="10"/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</row>
    <row r="1794">
      <c r="C1794" s="10"/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</row>
    <row r="1795">
      <c r="C1795" s="10"/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</row>
    <row r="1796">
      <c r="C1796" s="10"/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</row>
    <row r="1797">
      <c r="C1797" s="10"/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</row>
    <row r="1798">
      <c r="C1798" s="10"/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</row>
    <row r="1799">
      <c r="C1799" s="10"/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</row>
    <row r="1800">
      <c r="C1800" s="10"/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</row>
    <row r="1801">
      <c r="C1801" s="10"/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</row>
    <row r="1802"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</row>
    <row r="1803">
      <c r="C1803" s="10"/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</row>
    <row r="1804">
      <c r="C1804" s="10"/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</row>
    <row r="1805">
      <c r="C1805" s="10"/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</row>
    <row r="1806">
      <c r="C1806" s="10"/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</row>
    <row r="1807">
      <c r="C1807" s="10"/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</row>
    <row r="1808">
      <c r="C1808" s="10"/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</row>
    <row r="1809">
      <c r="C1809" s="10"/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</row>
    <row r="1810">
      <c r="C1810" s="10"/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</row>
    <row r="1811">
      <c r="C1811" s="10"/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</row>
    <row r="1812">
      <c r="C1812" s="10"/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</row>
    <row r="1813">
      <c r="C1813" s="10"/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</row>
    <row r="1814">
      <c r="C1814" s="10"/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</row>
    <row r="1815">
      <c r="C1815" s="10"/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</row>
    <row r="1816">
      <c r="C1816" s="10"/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</row>
    <row r="1817">
      <c r="C1817" s="10"/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</row>
    <row r="1818">
      <c r="C1818" s="10"/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</row>
    <row r="1819">
      <c r="C1819" s="10"/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</row>
    <row r="1820">
      <c r="C1820" s="10"/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</row>
    <row r="1821">
      <c r="C1821" s="10"/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</row>
    <row r="1822">
      <c r="C1822" s="10"/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</row>
    <row r="1823">
      <c r="C1823" s="10"/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</row>
    <row r="1824">
      <c r="C1824" s="10"/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</row>
    <row r="1825">
      <c r="C1825" s="10"/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</row>
    <row r="1826">
      <c r="C1826" s="10"/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</row>
    <row r="1827">
      <c r="C1827" s="10"/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</row>
    <row r="1828">
      <c r="C1828" s="10"/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</row>
    <row r="1829">
      <c r="C1829" s="10"/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</row>
    <row r="1830">
      <c r="C1830" s="10"/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</row>
    <row r="1831">
      <c r="C1831" s="10"/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</row>
    <row r="1832">
      <c r="C1832" s="10"/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</row>
    <row r="1833">
      <c r="C1833" s="10"/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</row>
    <row r="1834">
      <c r="C1834" s="10"/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</row>
    <row r="1835">
      <c r="C1835" s="10"/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</row>
    <row r="1836">
      <c r="C1836" s="10"/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</row>
    <row r="1837">
      <c r="C1837" s="10"/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</row>
    <row r="1838">
      <c r="C1838" s="10"/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</row>
    <row r="1839">
      <c r="C1839" s="10"/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</row>
    <row r="1840">
      <c r="C1840" s="10"/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</row>
    <row r="1841">
      <c r="C1841" s="10"/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</row>
    <row r="1842">
      <c r="C1842" s="10"/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</row>
    <row r="1843">
      <c r="C1843" s="10"/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</row>
    <row r="1844">
      <c r="C1844" s="10"/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</row>
    <row r="1845">
      <c r="C1845" s="10"/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</row>
    <row r="1846">
      <c r="C1846" s="10"/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</row>
    <row r="1847">
      <c r="C1847" s="10"/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</row>
    <row r="1848">
      <c r="C1848" s="10"/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</row>
    <row r="1849">
      <c r="C1849" s="10"/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</row>
    <row r="1850">
      <c r="C1850" s="10"/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</row>
    <row r="1851">
      <c r="C1851" s="10"/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</row>
    <row r="1852">
      <c r="C1852" s="10"/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</row>
    <row r="1853">
      <c r="C1853" s="10"/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</row>
    <row r="1854">
      <c r="C1854" s="10"/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</row>
    <row r="1855"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</row>
    <row r="1856">
      <c r="C1856" s="10"/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</row>
    <row r="1857">
      <c r="C1857" s="10"/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</row>
    <row r="1858">
      <c r="C1858" s="10"/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</row>
    <row r="1859">
      <c r="C1859" s="10"/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</row>
    <row r="1860">
      <c r="C1860" s="10"/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</row>
    <row r="1861">
      <c r="C1861" s="10"/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</row>
    <row r="1862">
      <c r="C1862" s="10"/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</row>
    <row r="1863">
      <c r="C1863" s="10"/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</row>
    <row r="1864">
      <c r="C1864" s="10"/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</row>
    <row r="1865">
      <c r="C1865" s="10"/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</row>
    <row r="1866">
      <c r="C1866" s="10"/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</row>
    <row r="1867">
      <c r="C1867" s="10"/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</row>
    <row r="1868">
      <c r="C1868" s="10"/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</row>
    <row r="1869">
      <c r="C1869" s="10"/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</row>
    <row r="1870">
      <c r="C1870" s="10"/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</row>
    <row r="1871">
      <c r="C1871" s="10"/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</row>
    <row r="1872">
      <c r="C1872" s="10"/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</row>
    <row r="1873">
      <c r="C1873" s="10"/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</row>
    <row r="1874">
      <c r="C1874" s="10"/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</row>
    <row r="1875">
      <c r="C1875" s="10"/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</row>
    <row r="1876">
      <c r="C1876" s="10"/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</row>
    <row r="1877">
      <c r="C1877" s="10"/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</row>
    <row r="1878">
      <c r="C1878" s="10"/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</row>
    <row r="1879">
      <c r="C1879" s="10"/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</row>
    <row r="1880">
      <c r="C1880" s="10"/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</row>
    <row r="1881">
      <c r="C1881" s="10"/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</row>
    <row r="1882"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</row>
    <row r="1883"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</row>
    <row r="1884"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</row>
    <row r="1885"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</row>
    <row r="1886"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</row>
    <row r="1887"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</row>
    <row r="1888"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</row>
    <row r="1889"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</row>
    <row r="1890"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</row>
    <row r="1891"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</row>
    <row r="1892"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</row>
    <row r="1893"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</row>
    <row r="1894"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</row>
    <row r="1895"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</row>
    <row r="1896"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</row>
    <row r="1897"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</row>
    <row r="1898"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</row>
    <row r="1899"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</row>
    <row r="1900"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</row>
    <row r="1901"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</row>
    <row r="1902"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</row>
    <row r="1903"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</row>
    <row r="1904"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</row>
    <row r="1905"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</row>
    <row r="1906"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</row>
    <row r="1907"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</row>
    <row r="1908"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</row>
    <row r="1909"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</row>
    <row r="1910"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</row>
    <row r="1911"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</row>
    <row r="1912"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</row>
    <row r="1913"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</row>
    <row r="1914"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</row>
    <row r="1915"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</row>
    <row r="1916"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</row>
    <row r="1917"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</row>
    <row r="1918"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</row>
    <row r="1919"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</row>
    <row r="1920"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</row>
    <row r="1921"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</row>
    <row r="1922"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</row>
    <row r="1923"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</row>
    <row r="1924"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</row>
    <row r="1925"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</row>
    <row r="1926"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</row>
    <row r="1927"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</row>
    <row r="1928"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  <c r="N1928" s="10"/>
    </row>
    <row r="1929"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  <c r="N1929" s="10"/>
    </row>
    <row r="1930"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  <c r="N1930" s="10"/>
    </row>
    <row r="1931"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  <c r="N1931" s="10"/>
    </row>
    <row r="1932"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  <c r="N1932" s="10"/>
    </row>
    <row r="1933"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  <c r="N1933" s="10"/>
    </row>
    <row r="1934"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  <c r="N1934" s="10"/>
    </row>
    <row r="1935"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  <c r="N1935" s="10"/>
    </row>
    <row r="1936"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  <c r="N1936" s="10"/>
    </row>
    <row r="1937"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  <c r="N1937" s="10"/>
    </row>
    <row r="1938"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  <c r="N1938" s="10"/>
    </row>
    <row r="1939"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</row>
    <row r="1940"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  <c r="N1940" s="10"/>
    </row>
    <row r="1941"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</row>
    <row r="1942"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  <c r="N1942" s="10"/>
    </row>
    <row r="1943"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  <c r="N1943" s="10"/>
    </row>
  </sheetData>
  <mergeCells>
    <mergeCell ref="A116:M116"/>
    <mergeCell ref="A8:B8"/>
    <mergeCell ref="C4:C6"/>
    <mergeCell ref="D5:E5"/>
    <mergeCell ref="F5:G5"/>
    <mergeCell ref="A1:M1"/>
    <mergeCell ref="A2:M2"/>
    <mergeCell ref="A3:M3"/>
    <mergeCell ref="H4:M4"/>
    <mergeCell ref="A4:B6"/>
    <mergeCell ref="L5:M5"/>
    <mergeCell ref="D4:G4"/>
    <mergeCell ref="H5:I5"/>
    <mergeCell ref="J5:K5"/>
  </mergeCells>
  <phoneticPr fontId="4" type="noConversion"/>
  <pageMargins left="0.75" right="0.75" top="0.6" bottom="0.6" header="0.5" footer="0.5"/>
  <pageSetup scale="76" fitToHeight="0" orientation="portrait"/>
  <headerFooter alignWithMargins="0"/>
  <rowBreaks count="1" manualBreakCount="1">
    <brk id="59" max="1048575" man="1"/>
  </rowBreaks>
  <ignoredErrors>
    <ignoredError sqref="E8 E10 E16 E23 C16 C23 E30 C30 A40:IV40 G8 G10 G16 G23 G30 I8 I10 I16 I23 I30 K8 K10 K16 K23 K30 A50:IV50 A60:IV60 A68:IV68 A79:IV79 A95:IV95 A104:IV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2020-04-23T23:06:19Z</cp:lastPrinted>
  <dcterms:created xsi:type="dcterms:W3CDTF">2005-10-17T17:44:27Z</dcterms:created>
  <dcterms:modified xsi:type="dcterms:W3CDTF">2020-04-23T23:06:30Z</dcterms:modified>
</cp:coreProperties>
</file>