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9\"/>
    </mc:Choice>
  </mc:AlternateContent>
  <xr:revisionPtr revIDLastSave="0" documentId="13_ncr:1_{AEBC2FEE-3E9D-4EF6-B122-57B902AD65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H-7" sheetId="3" r:id="rId1"/>
  </sheets>
  <definedNames>
    <definedName name="_xlnm.Print_Area" localSheetId="0">'Table H-7'!$A$1:$J$116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3" i="3" l="1"/>
  <c r="D113" i="3"/>
  <c r="J113" i="3"/>
  <c r="E112" i="3"/>
  <c r="D112" i="3"/>
  <c r="J112" i="3"/>
  <c r="D111" i="3"/>
  <c r="J111" i="3"/>
  <c r="E111" i="3"/>
  <c r="E110" i="3"/>
  <c r="D110" i="3"/>
  <c r="J110" i="3"/>
  <c r="E109" i="3"/>
  <c r="D109" i="3"/>
  <c r="J109" i="3"/>
  <c r="D108" i="3"/>
  <c r="J108" i="3"/>
  <c r="E108" i="3"/>
  <c r="E107" i="3"/>
  <c r="D107" i="3"/>
  <c r="J107" i="3"/>
  <c r="E106" i="3"/>
  <c r="D106" i="3"/>
  <c r="J106" i="3"/>
  <c r="E105" i="3"/>
  <c r="D105" i="3"/>
  <c r="J105" i="3"/>
  <c r="I104" i="3"/>
  <c r="H104" i="3"/>
  <c r="G104" i="3"/>
  <c r="F104" i="3"/>
  <c r="E104" i="3"/>
  <c r="C104" i="3"/>
  <c r="E103" i="3"/>
  <c r="D103" i="3"/>
  <c r="J103" i="3"/>
  <c r="D102" i="3"/>
  <c r="J102" i="3"/>
  <c r="E102" i="3"/>
  <c r="E101" i="3"/>
  <c r="D101" i="3"/>
  <c r="J101" i="3"/>
  <c r="E100" i="3"/>
  <c r="D100" i="3"/>
  <c r="J100" i="3"/>
  <c r="D99" i="3"/>
  <c r="J99" i="3"/>
  <c r="E99" i="3"/>
  <c r="E98" i="3"/>
  <c r="D98" i="3"/>
  <c r="J98" i="3"/>
  <c r="E97" i="3"/>
  <c r="D97" i="3"/>
  <c r="J97" i="3"/>
  <c r="E96" i="3"/>
  <c r="D96" i="3"/>
  <c r="J96" i="3"/>
  <c r="I95" i="3"/>
  <c r="H95" i="3"/>
  <c r="G95" i="3"/>
  <c r="F95" i="3"/>
  <c r="E95" i="3"/>
  <c r="C95" i="3"/>
  <c r="E94" i="3"/>
  <c r="D94" i="3"/>
  <c r="J94" i="3"/>
  <c r="D93" i="3"/>
  <c r="J93" i="3"/>
  <c r="E93" i="3"/>
  <c r="E92" i="3"/>
  <c r="D92" i="3"/>
  <c r="J92" i="3"/>
  <c r="E91" i="3"/>
  <c r="D91" i="3"/>
  <c r="J91" i="3"/>
  <c r="D90" i="3"/>
  <c r="J90" i="3"/>
  <c r="E90" i="3"/>
  <c r="E89" i="3"/>
  <c r="D89" i="3"/>
  <c r="J89" i="3"/>
  <c r="E88" i="3"/>
  <c r="D88" i="3"/>
  <c r="J88" i="3"/>
  <c r="E87" i="3"/>
  <c r="D87" i="3"/>
  <c r="J87" i="3"/>
  <c r="E86" i="3"/>
  <c r="D86" i="3"/>
  <c r="J86" i="3"/>
  <c r="D85" i="3"/>
  <c r="J85" i="3"/>
  <c r="E85" i="3"/>
  <c r="E84" i="3"/>
  <c r="D84" i="3"/>
  <c r="J84" i="3"/>
  <c r="E83" i="3"/>
  <c r="D83" i="3"/>
  <c r="J83" i="3"/>
  <c r="D82" i="3"/>
  <c r="J82" i="3"/>
  <c r="E82" i="3"/>
  <c r="E81" i="3"/>
  <c r="D81" i="3"/>
  <c r="J81" i="3"/>
  <c r="E80" i="3"/>
  <c r="D80" i="3"/>
  <c r="J80" i="3"/>
  <c r="I79" i="3"/>
  <c r="H79" i="3"/>
  <c r="G79" i="3"/>
  <c r="F79" i="3"/>
  <c r="E79" i="3"/>
  <c r="D79" i="3"/>
  <c r="C79" i="3"/>
  <c r="E78" i="3"/>
  <c r="D78" i="3"/>
  <c r="J78" i="3"/>
  <c r="E77" i="3"/>
  <c r="D77" i="3"/>
  <c r="J77" i="3"/>
  <c r="D76" i="3"/>
  <c r="J76" i="3"/>
  <c r="E76" i="3"/>
  <c r="E75" i="3"/>
  <c r="D75" i="3"/>
  <c r="J75" i="3"/>
  <c r="E74" i="3"/>
  <c r="D74" i="3"/>
  <c r="J74" i="3"/>
  <c r="D73" i="3"/>
  <c r="J73" i="3"/>
  <c r="E73" i="3"/>
  <c r="E72" i="3"/>
  <c r="D72" i="3"/>
  <c r="J72" i="3"/>
  <c r="E71" i="3"/>
  <c r="D71" i="3"/>
  <c r="J71" i="3"/>
  <c r="E70" i="3"/>
  <c r="D70" i="3"/>
  <c r="J70" i="3"/>
  <c r="E69" i="3"/>
  <c r="D69" i="3"/>
  <c r="J69" i="3"/>
  <c r="J68" i="3"/>
  <c r="I68" i="3"/>
  <c r="H68" i="3"/>
  <c r="G68" i="3"/>
  <c r="F68" i="3"/>
  <c r="E68" i="3"/>
  <c r="D68" i="3"/>
  <c r="C68" i="3"/>
  <c r="D67" i="3"/>
  <c r="J67" i="3"/>
  <c r="E67" i="3"/>
  <c r="E66" i="3"/>
  <c r="D66" i="3"/>
  <c r="J66" i="3"/>
  <c r="E65" i="3"/>
  <c r="D65" i="3"/>
  <c r="J65" i="3"/>
  <c r="D64" i="3"/>
  <c r="J64" i="3"/>
  <c r="E64" i="3"/>
  <c r="E63" i="3"/>
  <c r="D63" i="3"/>
  <c r="J63" i="3"/>
  <c r="E62" i="3"/>
  <c r="D62" i="3"/>
  <c r="J62" i="3"/>
  <c r="E61" i="3"/>
  <c r="D61" i="3"/>
  <c r="J61" i="3"/>
  <c r="J60" i="3"/>
  <c r="I60" i="3"/>
  <c r="H60" i="3"/>
  <c r="G60" i="3"/>
  <c r="F60" i="3"/>
  <c r="E60" i="3"/>
  <c r="C60" i="3"/>
  <c r="E59" i="3"/>
  <c r="D59" i="3"/>
  <c r="J59" i="3"/>
  <c r="D58" i="3"/>
  <c r="J58" i="3"/>
  <c r="E58" i="3"/>
  <c r="E57" i="3"/>
  <c r="D57" i="3"/>
  <c r="J57" i="3"/>
  <c r="E56" i="3"/>
  <c r="D56" i="3"/>
  <c r="J56" i="3"/>
  <c r="D55" i="3"/>
  <c r="J55" i="3"/>
  <c r="E55" i="3"/>
  <c r="E54" i="3"/>
  <c r="D54" i="3"/>
  <c r="J54" i="3"/>
  <c r="E53" i="3"/>
  <c r="D53" i="3"/>
  <c r="J53" i="3"/>
  <c r="E52" i="3"/>
  <c r="D52" i="3"/>
  <c r="J52" i="3"/>
  <c r="E51" i="3"/>
  <c r="D51" i="3"/>
  <c r="J51" i="3"/>
  <c r="J50" i="3"/>
  <c r="I50" i="3"/>
  <c r="H50" i="3"/>
  <c r="G50" i="3"/>
  <c r="F50" i="3"/>
  <c r="E50" i="3"/>
  <c r="D50" i="3"/>
  <c r="C50" i="3"/>
  <c r="D49" i="3"/>
  <c r="J49" i="3"/>
  <c r="E49" i="3"/>
  <c r="E48" i="3"/>
  <c r="D48" i="3"/>
  <c r="J48" i="3"/>
  <c r="E47" i="3"/>
  <c r="D47" i="3"/>
  <c r="J47" i="3"/>
  <c r="D46" i="3"/>
  <c r="J46" i="3"/>
  <c r="E46" i="3"/>
  <c r="E45" i="3"/>
  <c r="D45" i="3"/>
  <c r="J45" i="3"/>
  <c r="E44" i="3"/>
  <c r="D44" i="3"/>
  <c r="J44" i="3"/>
  <c r="E43" i="3"/>
  <c r="D43" i="3"/>
  <c r="J43" i="3"/>
  <c r="E42" i="3"/>
  <c r="D42" i="3"/>
  <c r="J42" i="3"/>
  <c r="D41" i="3"/>
  <c r="J41" i="3"/>
  <c r="E41" i="3"/>
  <c r="I40" i="3"/>
  <c r="H40" i="3"/>
  <c r="G40" i="3"/>
  <c r="F40" i="3"/>
  <c r="E40" i="3"/>
  <c r="D40" i="3"/>
  <c r="C40" i="3"/>
  <c r="E39" i="3"/>
  <c r="D39" i="3"/>
  <c r="J39" i="3"/>
  <c r="E38" i="3"/>
  <c r="D38" i="3"/>
  <c r="J38" i="3"/>
  <c r="D37" i="3"/>
  <c r="J37" i="3"/>
  <c r="E37" i="3"/>
  <c r="E36" i="3"/>
  <c r="D36" i="3"/>
  <c r="J36" i="3"/>
  <c r="E35" i="3"/>
  <c r="D35" i="3"/>
  <c r="J35" i="3"/>
  <c r="E34" i="3"/>
  <c r="D34" i="3"/>
  <c r="J34" i="3"/>
  <c r="E33" i="3"/>
  <c r="D33" i="3"/>
  <c r="J33" i="3"/>
  <c r="D32" i="3"/>
  <c r="J32" i="3"/>
  <c r="E32" i="3"/>
  <c r="E31" i="3"/>
  <c r="D31" i="3"/>
  <c r="J31" i="3"/>
  <c r="I30" i="3"/>
  <c r="H30" i="3"/>
  <c r="G30" i="3"/>
  <c r="F30" i="3"/>
  <c r="E30" i="3"/>
  <c r="C30" i="3"/>
  <c r="E29" i="3"/>
  <c r="D29" i="3"/>
  <c r="J29" i="3"/>
  <c r="D28" i="3"/>
  <c r="J28" i="3"/>
  <c r="E28" i="3"/>
  <c r="E27" i="3"/>
  <c r="D27" i="3"/>
  <c r="J27" i="3"/>
  <c r="E26" i="3"/>
  <c r="D26" i="3"/>
  <c r="J26" i="3"/>
  <c r="E25" i="3"/>
  <c r="D25" i="3"/>
  <c r="J25" i="3"/>
  <c r="E24" i="3"/>
  <c r="D24" i="3"/>
  <c r="J24" i="3"/>
  <c r="J23" i="3"/>
  <c r="I23" i="3"/>
  <c r="I10" i="3"/>
  <c r="I16" i="3"/>
  <c r="I8" i="3"/>
  <c r="H23" i="3"/>
  <c r="G23" i="3"/>
  <c r="F23" i="3"/>
  <c r="E23" i="3"/>
  <c r="D23" i="3"/>
  <c r="C23" i="3"/>
  <c r="D22" i="3"/>
  <c r="J22" i="3"/>
  <c r="E22" i="3"/>
  <c r="E21" i="3"/>
  <c r="D21" i="3"/>
  <c r="J21" i="3"/>
  <c r="E20" i="3"/>
  <c r="D20" i="3"/>
  <c r="J20" i="3"/>
  <c r="D19" i="3"/>
  <c r="J19" i="3"/>
  <c r="E19" i="3"/>
  <c r="E18" i="3"/>
  <c r="D18" i="3"/>
  <c r="J18" i="3"/>
  <c r="E17" i="3"/>
  <c r="D17" i="3"/>
  <c r="J17" i="3"/>
  <c r="H16" i="3"/>
  <c r="H10" i="3"/>
  <c r="H8" i="3"/>
  <c r="G16" i="3"/>
  <c r="G10" i="3"/>
  <c r="G8" i="3"/>
  <c r="F16" i="3"/>
  <c r="F10" i="3"/>
  <c r="F8" i="3"/>
  <c r="E16" i="3"/>
  <c r="D16" i="3"/>
  <c r="C16" i="3"/>
  <c r="C10" i="3"/>
  <c r="C8" i="3"/>
  <c r="E15" i="3"/>
  <c r="D15" i="3"/>
  <c r="J15" i="3"/>
  <c r="E14" i="3"/>
  <c r="D14" i="3"/>
  <c r="J14" i="3"/>
  <c r="D13" i="3"/>
  <c r="J13" i="3"/>
  <c r="E13" i="3"/>
  <c r="E12" i="3"/>
  <c r="D12" i="3"/>
  <c r="J12" i="3"/>
  <c r="E11" i="3"/>
  <c r="D11" i="3"/>
  <c r="J11" i="3"/>
  <c r="E10" i="3"/>
  <c r="D10" i="3"/>
  <c r="J30" i="3"/>
  <c r="J16" i="3"/>
  <c r="J104" i="3"/>
  <c r="J95" i="3"/>
  <c r="J10" i="3"/>
  <c r="D30" i="3"/>
  <c r="D60" i="3"/>
  <c r="D95" i="3"/>
  <c r="D104" i="3"/>
  <c r="D8" i="3"/>
  <c r="E8" i="3"/>
  <c r="J79" i="3"/>
  <c r="J40" i="3"/>
  <c r="J8" i="3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<sst xmlns="http://schemas.openxmlformats.org/spreadsheetml/2006/main" count="121" uniqueCount="121">
  <si>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</si>
  <si>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December 31, 2019</t>
  </si>
  <si>
    <t>Circuit and District</t>
  </si>
  <si>
    <t>Defendants Received for Supervision</t>
  </si>
  <si>
    <t>Defendants Removed From Supervision</t>
  </si>
  <si>
    <t>Defendents under Supervision as of December 31, 2019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</si>
  <si>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</si>
  <si>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</si>
  <si>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</si>
  <si>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</si>
  <si>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</si>
  <si>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</si>
  <si>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</si>
  <si>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</si>
  <si>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</si>
  <si>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</si>
  <si>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</si>
  <si>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</si>
  <si>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</si>
  <si>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</si>
  <si>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</si>
  <si>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</si>
  <si>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</si>
  <si>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</si>
  <si>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</si>
  <si>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</si>
  <si>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</si>
  <si>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</si>
  <si>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</si>
  <si>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</si>
  <si>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</si>
  <si>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</si>
  <si>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</si>
  <si>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</si>
  <si>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</si>
  <si>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</si>
  <si>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</si>
  <si>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</si>
  <si>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</si>
  <si>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</si>
  <si>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</si>
  <si>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</si>
  <si>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</si>
  <si>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</si>
  <si>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</si>
  <si>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</si>
  <si>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</si>
  <si>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</si>
  <si>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</si>
  <si>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</si>
  <si>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</si>
  <si>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</si>
  <si>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</si>
  <si>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</si>
  <si>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</si>
  <si>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</si>
  <si>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</si>
  <si>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</si>
  <si>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</si>
  <si>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</si>
  <si>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</si>
  <si>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</si>
  <si>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</si>
  <si>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</si>
  <si>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</si>
  <si>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</si>
  <si>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</si>
  <si>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</si>
  <si>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</si>
  <si>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</si>
  <si>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</si>
  <si>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</si>
  <si>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</si>
  <si>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</si>
  <si>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</si>
  <si>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</si>
  <si>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</si>
  <si>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</si>
  <si>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</si>
  <si>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</si>
  <si>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</si>
  <si>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</si>
  <si>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</si>
  <si>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</si>
  <si>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</si>
  <si>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</si>
  <si>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</si>
  <si>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</si>
  <si>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</si>
  <si>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</si>
  <si>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</si>
  <si>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</si>
  <si>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</si>
  <si>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</si>
  <si>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</si>
  <si>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</si>
  <si>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</si>
  <si>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</si>
  <si>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</si>
  <si>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</si>
  <si>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</si>
  <si>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</si>
  <si>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</si>
  <si>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</si>
  <si>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</si>
  <si>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</si>
  <si>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</si>
  <si>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</si>
  <si>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</si>
  <si>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</si>
  <si>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</si>
  <si>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</si>
  <si>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</si>
  <si>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</si>
  <si>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</si>
  <si>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</si>
  <si>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</si>
  <si>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</si>
  <si>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t>U.S. District Courts—Pretrial Services Defendants Received for and Under Supervision</t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</si>
  <si>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</si>
  <si>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January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</si>
</sst>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J1944"/>
  <sheetViews>
    <sheetView tabSelected="1" zoomScaleNormal="100" workbookViewId="0">
      <selection activeCell="A104" sqref="A104:XFD104"/>
    </sheetView>
  </sheetViews>
  <sheetFormatPr defaultRowHeight="12.75" x14ac:dyDescent="0.2"/>
  <cols>
    <col min="1" max="1" width="5" customWidth="1"/>
    <col min="2" max="2" width="9.42578125" customWidth="1"/>
    <col min="3" max="3" width="15" customWidth="1"/>
    <col min="4" max="4" width="13.42578125" customWidth="1"/>
    <col min="5" max="5" width="13.140625" customWidth="1"/>
    <col min="6" max="9" width="13.42578125" customWidth="1"/>
    <col min="10" max="10" width="16" customWidth="1"/>
  </cols>
  <sheetData>
    <row r="1" spans="1:10" s="1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3" t="s">
        <v>118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" customHeight="1" x14ac:dyDescent="0.2">
      <c r="A4" s="26" t="s">
        <v>2</v>
      </c>
      <c r="B4" s="27"/>
      <c r="C4" s="32" t="s">
        <v>120</v>
      </c>
      <c r="D4" s="38" t="s">
        <v>3</v>
      </c>
      <c r="E4" s="39"/>
      <c r="F4" s="39"/>
      <c r="G4" s="39"/>
      <c r="H4" s="40"/>
      <c r="I4" s="32" t="s">
        <v>4</v>
      </c>
      <c r="J4" s="35" t="s">
        <v>5</v>
      </c>
    </row>
    <row r="5" spans="1:10" ht="13.5" customHeight="1" x14ac:dyDescent="0.2">
      <c r="A5" s="28"/>
      <c r="B5" s="29"/>
      <c r="C5" s="33"/>
      <c r="D5" s="38" t="s">
        <v>6</v>
      </c>
      <c r="E5" s="39"/>
      <c r="F5" s="39"/>
      <c r="G5" s="39"/>
      <c r="H5" s="40"/>
      <c r="I5" s="33"/>
      <c r="J5" s="36"/>
    </row>
    <row r="6" spans="1:10" ht="42" customHeight="1" x14ac:dyDescent="0.2">
      <c r="A6" s="30"/>
      <c r="B6" s="31"/>
      <c r="C6" s="34"/>
      <c r="D6" s="17" t="s">
        <v>7</v>
      </c>
      <c r="E6" s="17" t="s">
        <v>8</v>
      </c>
      <c r="F6" s="17" t="s">
        <v>9</v>
      </c>
      <c r="G6" s="17" t="s">
        <v>10</v>
      </c>
      <c r="H6" s="18" t="s">
        <v>119</v>
      </c>
      <c r="I6" s="34"/>
      <c r="J6" s="37"/>
    </row>
    <row r="7" spans="1:10" ht="14.25" customHeight="1" x14ac:dyDescent="0.2">
      <c r="C7" s="5"/>
      <c r="D7" s="5"/>
      <c r="E7" s="5"/>
      <c r="F7" s="5"/>
      <c r="G7" s="5"/>
      <c r="H7" s="5"/>
      <c r="I7" s="5"/>
      <c r="J7" s="5"/>
    </row>
    <row r="8" spans="1:10" s="20" customFormat="1" x14ac:dyDescent="0.2">
      <c r="A8" s="25" t="s">
        <v>11</v>
      </c>
      <c r="B8" s="25"/>
      <c r="C8" s="19">
        <f t="shared" ref="C8:J8" si="0">SUM(C10,C16,C23,C30,C40,C50,C60,C68,C79,C95,C104)</f>
        <v>23534</v>
      </c>
      <c r="D8" s="19">
        <f t="shared" si="0"/>
        <v>27013</v>
      </c>
      <c r="E8" s="19">
        <f t="shared" si="0"/>
        <v>26349</v>
      </c>
      <c r="F8" s="19">
        <f t="shared" si="0"/>
        <v>21013</v>
      </c>
      <c r="G8" s="19">
        <f t="shared" si="0"/>
        <v>5336</v>
      </c>
      <c r="H8" s="19">
        <f t="shared" si="0"/>
        <v>664</v>
      </c>
      <c r="I8" s="19">
        <f t="shared" si="0"/>
        <v>24674</v>
      </c>
      <c r="J8" s="19">
        <f t="shared" si="0"/>
        <v>25873</v>
      </c>
    </row>
    <row r="9" spans="1:10" s="20" customFormat="1" x14ac:dyDescent="0.2">
      <c r="A9" s="21"/>
      <c r="B9" s="21"/>
      <c r="C9" s="19"/>
      <c r="D9" s="19"/>
      <c r="E9" s="19"/>
      <c r="F9" s="19"/>
      <c r="G9" s="19"/>
      <c r="H9" s="19"/>
      <c r="I9" s="19"/>
      <c r="J9" s="19"/>
    </row>
    <row r="10" spans="1:10" s="20" customFormat="1" ht="21" customHeight="1" x14ac:dyDescent="0.2">
      <c r="A10" s="20" t="s">
        <v>12</v>
      </c>
      <c r="C10" s="19">
        <f>SUM(C11:C15)</f>
        <v>1139</v>
      </c>
      <c r="D10" s="19">
        <f>SUM(F10:H10)</f>
        <v>951</v>
      </c>
      <c r="E10" s="19">
        <f t="shared" ref="E10:E74" si="1">SUM(F10:G10)</f>
        <v>931</v>
      </c>
      <c r="F10" s="19">
        <f>SUM(F11:F15)</f>
        <v>795</v>
      </c>
      <c r="G10" s="19">
        <f>SUM(G11:G15)</f>
        <v>136</v>
      </c>
      <c r="H10" s="19">
        <f>SUM(H11:H15)</f>
        <v>20</v>
      </c>
      <c r="I10" s="19">
        <f>SUM(I11:I15)</f>
        <v>785</v>
      </c>
      <c r="J10" s="19">
        <f>SUM(J11:J15)</f>
        <v>1305</v>
      </c>
    </row>
    <row r="11" spans="1:10" ht="12.75" customHeight="1" x14ac:dyDescent="0.2">
      <c r="A11" s="2"/>
      <c r="B11" s="2" t="s">
        <v>13</v>
      </c>
      <c r="C11" s="15">
        <v>69</v>
      </c>
      <c r="D11" s="15">
        <f>SUM(F11:H11)</f>
        <v>112</v>
      </c>
      <c r="E11" s="15">
        <f t="shared" si="1"/>
        <v>106</v>
      </c>
      <c r="F11" s="15">
        <v>98</v>
      </c>
      <c r="G11" s="15">
        <v>8</v>
      </c>
      <c r="H11" s="15">
        <v>6</v>
      </c>
      <c r="I11" s="15">
        <v>85</v>
      </c>
      <c r="J11" s="15">
        <f>SUM(C11,D11)-I11</f>
        <v>96</v>
      </c>
    </row>
    <row r="12" spans="1:10" ht="12.75" customHeight="1" x14ac:dyDescent="0.2">
      <c r="A12" s="2"/>
      <c r="B12" s="2" t="s">
        <v>14</v>
      </c>
      <c r="C12" s="15">
        <v>364</v>
      </c>
      <c r="D12" s="15">
        <f t="shared" ref="D12:D75" si="2">SUM(F12:H12)</f>
        <v>329</v>
      </c>
      <c r="E12" s="15">
        <f t="shared" si="1"/>
        <v>327</v>
      </c>
      <c r="F12" s="15">
        <v>235</v>
      </c>
      <c r="G12" s="15">
        <v>92</v>
      </c>
      <c r="H12" s="15">
        <v>2</v>
      </c>
      <c r="I12" s="15">
        <v>282</v>
      </c>
      <c r="J12" s="15">
        <f>SUM(C12,D12)-I12</f>
        <v>411</v>
      </c>
    </row>
    <row r="13" spans="1:10" ht="12.75" customHeight="1" x14ac:dyDescent="0.2">
      <c r="A13" s="2"/>
      <c r="B13" s="2" t="s">
        <v>15</v>
      </c>
      <c r="C13" s="15">
        <v>71</v>
      </c>
      <c r="D13" s="15">
        <f t="shared" si="2"/>
        <v>110</v>
      </c>
      <c r="E13" s="15">
        <f t="shared" si="1"/>
        <v>107</v>
      </c>
      <c r="F13" s="15">
        <v>99</v>
      </c>
      <c r="G13" s="15">
        <v>8</v>
      </c>
      <c r="H13" s="15">
        <v>3</v>
      </c>
      <c r="I13" s="15">
        <v>69</v>
      </c>
      <c r="J13" s="15">
        <f>SUM(C13,D13)-I13</f>
        <v>112</v>
      </c>
    </row>
    <row r="14" spans="1:10" ht="12.75" customHeight="1" x14ac:dyDescent="0.2">
      <c r="A14" s="2"/>
      <c r="B14" s="2" t="s">
        <v>16</v>
      </c>
      <c r="C14" s="15">
        <v>75</v>
      </c>
      <c r="D14" s="15">
        <f t="shared" si="2"/>
        <v>84</v>
      </c>
      <c r="E14" s="15">
        <f t="shared" si="1"/>
        <v>82</v>
      </c>
      <c r="F14" s="15">
        <v>62</v>
      </c>
      <c r="G14" s="15">
        <v>20</v>
      </c>
      <c r="H14" s="15">
        <v>2</v>
      </c>
      <c r="I14" s="15">
        <v>72</v>
      </c>
      <c r="J14" s="15">
        <f>SUM(C14,D14)-I14</f>
        <v>87</v>
      </c>
    </row>
    <row r="15" spans="1:10" ht="12.75" customHeight="1" x14ac:dyDescent="0.2">
      <c r="A15" s="2"/>
      <c r="B15" s="2" t="s">
        <v>17</v>
      </c>
      <c r="C15" s="15">
        <v>560</v>
      </c>
      <c r="D15" s="15">
        <f t="shared" si="2"/>
        <v>316</v>
      </c>
      <c r="E15" s="15">
        <f t="shared" si="1"/>
        <v>309</v>
      </c>
      <c r="F15" s="15">
        <v>301</v>
      </c>
      <c r="G15" s="15">
        <v>8</v>
      </c>
      <c r="H15" s="15">
        <v>7</v>
      </c>
      <c r="I15" s="15">
        <v>277</v>
      </c>
      <c r="J15" s="15">
        <f>SUM(C15,D15)-I15</f>
        <v>599</v>
      </c>
    </row>
    <row r="16" spans="1:10" s="20" customFormat="1" ht="21" customHeight="1" x14ac:dyDescent="0.2">
      <c r="A16" s="20" t="s">
        <v>18</v>
      </c>
      <c r="C16" s="19">
        <f t="shared" ref="C16:J16" si="3">SUM(C17:C22)</f>
        <v>2437</v>
      </c>
      <c r="D16" s="19">
        <f t="shared" si="2"/>
        <v>1966</v>
      </c>
      <c r="E16" s="19">
        <f t="shared" si="1"/>
        <v>1935</v>
      </c>
      <c r="F16" s="19">
        <f t="shared" si="3"/>
        <v>1532</v>
      </c>
      <c r="G16" s="19">
        <f t="shared" si="3"/>
        <v>403</v>
      </c>
      <c r="H16" s="19">
        <f t="shared" si="3"/>
        <v>31</v>
      </c>
      <c r="I16" s="19">
        <f t="shared" si="3"/>
        <v>1699</v>
      </c>
      <c r="J16" s="19">
        <f t="shared" si="3"/>
        <v>2704</v>
      </c>
    </row>
    <row r="17" spans="1:10" ht="12.75" customHeight="1" x14ac:dyDescent="0.2">
      <c r="A17" s="2"/>
      <c r="B17" s="2" t="s">
        <v>19</v>
      </c>
      <c r="C17" s="15">
        <v>297</v>
      </c>
      <c r="D17" s="15">
        <f t="shared" si="2"/>
        <v>263</v>
      </c>
      <c r="E17" s="15">
        <f t="shared" si="1"/>
        <v>261</v>
      </c>
      <c r="F17" s="15">
        <v>226</v>
      </c>
      <c r="G17" s="15">
        <v>35</v>
      </c>
      <c r="H17" s="15">
        <v>2</v>
      </c>
      <c r="I17" s="15">
        <v>183</v>
      </c>
      <c r="J17" s="15">
        <f t="shared" ref="J17:J22" si="4">SUM(C17,D17)-I17</f>
        <v>377</v>
      </c>
    </row>
    <row r="18" spans="1:10" ht="12.75" customHeight="1" x14ac:dyDescent="0.2">
      <c r="A18" s="2"/>
      <c r="B18" s="2" t="s">
        <v>20</v>
      </c>
      <c r="C18" s="15">
        <v>115</v>
      </c>
      <c r="D18" s="15">
        <f t="shared" si="2"/>
        <v>120</v>
      </c>
      <c r="E18" s="15">
        <f t="shared" si="1"/>
        <v>120</v>
      </c>
      <c r="F18" s="15">
        <v>86</v>
      </c>
      <c r="G18" s="15">
        <v>34</v>
      </c>
      <c r="H18" s="15">
        <v>0</v>
      </c>
      <c r="I18" s="15">
        <v>92</v>
      </c>
      <c r="J18" s="15">
        <f t="shared" si="4"/>
        <v>143</v>
      </c>
    </row>
    <row r="19" spans="1:10" ht="12.75" customHeight="1" x14ac:dyDescent="0.2">
      <c r="A19" s="2"/>
      <c r="B19" s="2" t="s">
        <v>21</v>
      </c>
      <c r="C19" s="15">
        <v>832</v>
      </c>
      <c r="D19" s="15">
        <f t="shared" si="2"/>
        <v>546</v>
      </c>
      <c r="E19" s="15">
        <f t="shared" si="1"/>
        <v>538</v>
      </c>
      <c r="F19" s="15">
        <v>380</v>
      </c>
      <c r="G19" s="15">
        <v>158</v>
      </c>
      <c r="H19" s="15">
        <v>8</v>
      </c>
      <c r="I19" s="15">
        <v>429</v>
      </c>
      <c r="J19" s="15">
        <f t="shared" si="4"/>
        <v>949</v>
      </c>
    </row>
    <row r="20" spans="1:10" ht="12.75" customHeight="1" x14ac:dyDescent="0.2">
      <c r="A20" s="2"/>
      <c r="B20" s="2" t="s">
        <v>22</v>
      </c>
      <c r="C20" s="15">
        <v>819</v>
      </c>
      <c r="D20" s="15">
        <f t="shared" si="2"/>
        <v>694</v>
      </c>
      <c r="E20" s="15">
        <f t="shared" si="1"/>
        <v>676</v>
      </c>
      <c r="F20" s="15">
        <v>525</v>
      </c>
      <c r="G20" s="15">
        <v>151</v>
      </c>
      <c r="H20" s="15">
        <v>18</v>
      </c>
      <c r="I20" s="15">
        <v>654</v>
      </c>
      <c r="J20" s="15">
        <f t="shared" si="4"/>
        <v>859</v>
      </c>
    </row>
    <row r="21" spans="1:10" ht="12.75" customHeight="1" x14ac:dyDescent="0.2">
      <c r="A21" s="2"/>
      <c r="B21" s="2" t="s">
        <v>23</v>
      </c>
      <c r="C21" s="15">
        <v>312</v>
      </c>
      <c r="D21" s="15">
        <f t="shared" si="2"/>
        <v>255</v>
      </c>
      <c r="E21" s="15">
        <f t="shared" si="1"/>
        <v>252</v>
      </c>
      <c r="F21" s="15">
        <v>232</v>
      </c>
      <c r="G21" s="15">
        <v>20</v>
      </c>
      <c r="H21" s="15">
        <v>3</v>
      </c>
      <c r="I21" s="15">
        <v>258</v>
      </c>
      <c r="J21" s="15">
        <f t="shared" si="4"/>
        <v>309</v>
      </c>
    </row>
    <row r="22" spans="1:10" ht="12.75" customHeight="1" x14ac:dyDescent="0.2">
      <c r="A22" s="2"/>
      <c r="B22" s="2" t="s">
        <v>24</v>
      </c>
      <c r="C22" s="15">
        <v>62</v>
      </c>
      <c r="D22" s="15">
        <f t="shared" si="2"/>
        <v>88</v>
      </c>
      <c r="E22" s="15">
        <f t="shared" si="1"/>
        <v>88</v>
      </c>
      <c r="F22" s="15">
        <v>83</v>
      </c>
      <c r="G22" s="15">
        <v>5</v>
      </c>
      <c r="H22" s="15">
        <v>0</v>
      </c>
      <c r="I22" s="15">
        <v>83</v>
      </c>
      <c r="J22" s="15">
        <f t="shared" si="4"/>
        <v>67</v>
      </c>
    </row>
    <row r="23" spans="1:10" s="20" customFormat="1" ht="21" customHeight="1" x14ac:dyDescent="0.2">
      <c r="A23" s="20" t="s">
        <v>25</v>
      </c>
      <c r="C23" s="19">
        <f t="shared" ref="C23:J23" si="5">SUM(C24:C29)</f>
        <v>1800</v>
      </c>
      <c r="D23" s="19">
        <f t="shared" si="2"/>
        <v>1580</v>
      </c>
      <c r="E23" s="19">
        <f t="shared" si="1"/>
        <v>1496</v>
      </c>
      <c r="F23" s="19">
        <f t="shared" si="5"/>
        <v>1172</v>
      </c>
      <c r="G23" s="19">
        <f t="shared" si="5"/>
        <v>324</v>
      </c>
      <c r="H23" s="19">
        <f t="shared" si="5"/>
        <v>84</v>
      </c>
      <c r="I23" s="19">
        <f t="shared" si="5"/>
        <v>1416</v>
      </c>
      <c r="J23" s="19">
        <f t="shared" si="5"/>
        <v>1964</v>
      </c>
    </row>
    <row r="24" spans="1:10" ht="12.75" customHeight="1" x14ac:dyDescent="0.2">
      <c r="B24" s="2" t="s">
        <v>26</v>
      </c>
      <c r="C24" s="15">
        <v>49</v>
      </c>
      <c r="D24" s="15">
        <f t="shared" si="2"/>
        <v>36</v>
      </c>
      <c r="E24" s="15">
        <f t="shared" si="1"/>
        <v>35</v>
      </c>
      <c r="F24" s="15">
        <v>13</v>
      </c>
      <c r="G24" s="15">
        <v>22</v>
      </c>
      <c r="H24" s="15">
        <v>1</v>
      </c>
      <c r="I24" s="15">
        <v>46</v>
      </c>
      <c r="J24" s="15">
        <f t="shared" ref="J24:J29" si="6">SUM(C24,D24)-I24</f>
        <v>39</v>
      </c>
    </row>
    <row r="25" spans="1:10" ht="12.75" customHeight="1" x14ac:dyDescent="0.2">
      <c r="A25" s="2"/>
      <c r="B25" s="2" t="s">
        <v>27</v>
      </c>
      <c r="C25" s="15">
        <v>854</v>
      </c>
      <c r="D25" s="15">
        <f t="shared" si="2"/>
        <v>869</v>
      </c>
      <c r="E25" s="15">
        <f t="shared" si="1"/>
        <v>811</v>
      </c>
      <c r="F25" s="15">
        <v>623</v>
      </c>
      <c r="G25" s="15">
        <v>188</v>
      </c>
      <c r="H25" s="15">
        <v>58</v>
      </c>
      <c r="I25" s="15">
        <v>691</v>
      </c>
      <c r="J25" s="15">
        <f t="shared" si="6"/>
        <v>1032</v>
      </c>
    </row>
    <row r="26" spans="1:10" ht="12.75" customHeight="1" x14ac:dyDescent="0.2">
      <c r="A26" s="2"/>
      <c r="B26" s="2" t="s">
        <v>28</v>
      </c>
      <c r="C26" s="15">
        <v>384</v>
      </c>
      <c r="D26" s="15">
        <f t="shared" si="2"/>
        <v>301</v>
      </c>
      <c r="E26" s="15">
        <f t="shared" si="1"/>
        <v>301</v>
      </c>
      <c r="F26" s="15">
        <v>235</v>
      </c>
      <c r="G26" s="15">
        <v>66</v>
      </c>
      <c r="H26" s="15">
        <v>0</v>
      </c>
      <c r="I26" s="15">
        <v>296</v>
      </c>
      <c r="J26" s="15">
        <f t="shared" si="6"/>
        <v>389</v>
      </c>
    </row>
    <row r="27" spans="1:10" ht="12.75" customHeight="1" x14ac:dyDescent="0.2">
      <c r="A27" s="2"/>
      <c r="B27" s="2" t="s">
        <v>29</v>
      </c>
      <c r="C27" s="15">
        <v>184</v>
      </c>
      <c r="D27" s="15">
        <f t="shared" si="2"/>
        <v>109</v>
      </c>
      <c r="E27" s="15">
        <f t="shared" si="1"/>
        <v>98</v>
      </c>
      <c r="F27" s="15">
        <v>72</v>
      </c>
      <c r="G27" s="15">
        <v>26</v>
      </c>
      <c r="H27" s="15">
        <v>11</v>
      </c>
      <c r="I27" s="15">
        <v>145</v>
      </c>
      <c r="J27" s="15">
        <f t="shared" si="6"/>
        <v>148</v>
      </c>
    </row>
    <row r="28" spans="1:10" ht="12.75" customHeight="1" x14ac:dyDescent="0.2">
      <c r="A28" s="2"/>
      <c r="B28" s="2" t="s">
        <v>30</v>
      </c>
      <c r="C28" s="15">
        <v>276</v>
      </c>
      <c r="D28" s="15">
        <f t="shared" si="2"/>
        <v>210</v>
      </c>
      <c r="E28" s="15">
        <f t="shared" si="1"/>
        <v>196</v>
      </c>
      <c r="F28" s="15">
        <v>178</v>
      </c>
      <c r="G28" s="15">
        <v>18</v>
      </c>
      <c r="H28" s="15">
        <v>14</v>
      </c>
      <c r="I28" s="15">
        <v>178</v>
      </c>
      <c r="J28" s="15">
        <f t="shared" si="6"/>
        <v>308</v>
      </c>
    </row>
    <row r="29" spans="1:10" ht="12.75" customHeight="1" x14ac:dyDescent="0.2">
      <c r="A29" s="2"/>
      <c r="B29" s="2" t="s">
        <v>31</v>
      </c>
      <c r="C29" s="15">
        <v>53</v>
      </c>
      <c r="D29" s="15">
        <f t="shared" si="2"/>
        <v>55</v>
      </c>
      <c r="E29" s="15">
        <f t="shared" si="1"/>
        <v>55</v>
      </c>
      <c r="F29" s="15">
        <v>51</v>
      </c>
      <c r="G29" s="15">
        <v>4</v>
      </c>
      <c r="H29" s="15">
        <v>0</v>
      </c>
      <c r="I29" s="15">
        <v>60</v>
      </c>
      <c r="J29" s="15">
        <f t="shared" si="6"/>
        <v>48</v>
      </c>
    </row>
    <row r="30" spans="1:10" s="20" customFormat="1" ht="21" customHeight="1" x14ac:dyDescent="0.2">
      <c r="A30" s="20" t="s">
        <v>32</v>
      </c>
      <c r="C30" s="19">
        <f t="shared" ref="C30:J30" si="7">SUM(C31:C39)</f>
        <v>1549</v>
      </c>
      <c r="D30" s="19">
        <f t="shared" si="2"/>
        <v>2269</v>
      </c>
      <c r="E30" s="19">
        <f t="shared" si="1"/>
        <v>2188</v>
      </c>
      <c r="F30" s="19">
        <f t="shared" si="7"/>
        <v>1775</v>
      </c>
      <c r="G30" s="19">
        <f t="shared" si="7"/>
        <v>413</v>
      </c>
      <c r="H30" s="19">
        <f t="shared" si="7"/>
        <v>81</v>
      </c>
      <c r="I30" s="19">
        <f t="shared" si="7"/>
        <v>2113</v>
      </c>
      <c r="J30" s="19">
        <f t="shared" si="7"/>
        <v>1705</v>
      </c>
    </row>
    <row r="31" spans="1:10" ht="12.75" customHeight="1" x14ac:dyDescent="0.2">
      <c r="A31" s="2"/>
      <c r="B31" s="2" t="s">
        <v>33</v>
      </c>
      <c r="C31" s="15">
        <v>261</v>
      </c>
      <c r="D31" s="15">
        <f t="shared" si="2"/>
        <v>375</v>
      </c>
      <c r="E31" s="15">
        <f t="shared" si="1"/>
        <v>371</v>
      </c>
      <c r="F31" s="15">
        <v>259</v>
      </c>
      <c r="G31" s="15">
        <v>112</v>
      </c>
      <c r="H31" s="15">
        <v>4</v>
      </c>
      <c r="I31" s="15">
        <v>302</v>
      </c>
      <c r="J31" s="15">
        <f t="shared" ref="J31:J39" si="8">SUM(C31,D31)-I31</f>
        <v>334</v>
      </c>
    </row>
    <row r="32" spans="1:10" ht="12.75" customHeight="1" x14ac:dyDescent="0.2">
      <c r="A32" s="2"/>
      <c r="B32" s="2" t="s">
        <v>34</v>
      </c>
      <c r="C32" s="15">
        <v>181</v>
      </c>
      <c r="D32" s="15">
        <f t="shared" si="2"/>
        <v>320</v>
      </c>
      <c r="E32" s="15">
        <f t="shared" si="1"/>
        <v>308</v>
      </c>
      <c r="F32" s="15">
        <v>262</v>
      </c>
      <c r="G32" s="15">
        <v>46</v>
      </c>
      <c r="H32" s="15">
        <v>12</v>
      </c>
      <c r="I32" s="15">
        <v>272</v>
      </c>
      <c r="J32" s="15">
        <f t="shared" si="8"/>
        <v>229</v>
      </c>
    </row>
    <row r="33" spans="1:10" ht="12.75" customHeight="1" x14ac:dyDescent="0.2">
      <c r="A33" s="2"/>
      <c r="B33" s="2" t="s">
        <v>35</v>
      </c>
      <c r="C33" s="15">
        <v>66</v>
      </c>
      <c r="D33" s="15">
        <f t="shared" si="2"/>
        <v>190</v>
      </c>
      <c r="E33" s="15">
        <f t="shared" si="1"/>
        <v>188</v>
      </c>
      <c r="F33" s="15">
        <v>128</v>
      </c>
      <c r="G33" s="15">
        <v>60</v>
      </c>
      <c r="H33" s="15">
        <v>2</v>
      </c>
      <c r="I33" s="15">
        <v>153</v>
      </c>
      <c r="J33" s="15">
        <f t="shared" si="8"/>
        <v>103</v>
      </c>
    </row>
    <row r="34" spans="1:10" ht="12.75" customHeight="1" x14ac:dyDescent="0.2">
      <c r="A34" s="2"/>
      <c r="B34" s="2" t="s">
        <v>36</v>
      </c>
      <c r="C34" s="15">
        <v>125</v>
      </c>
      <c r="D34" s="15">
        <f t="shared" si="2"/>
        <v>154</v>
      </c>
      <c r="E34" s="15">
        <f t="shared" si="1"/>
        <v>147</v>
      </c>
      <c r="F34" s="15">
        <v>111</v>
      </c>
      <c r="G34" s="15">
        <v>36</v>
      </c>
      <c r="H34" s="15">
        <v>7</v>
      </c>
      <c r="I34" s="15">
        <v>171</v>
      </c>
      <c r="J34" s="15">
        <f t="shared" si="8"/>
        <v>108</v>
      </c>
    </row>
    <row r="35" spans="1:10" ht="12.75" customHeight="1" x14ac:dyDescent="0.2">
      <c r="A35" s="2"/>
      <c r="B35" s="2" t="s">
        <v>37</v>
      </c>
      <c r="C35" s="15">
        <v>448</v>
      </c>
      <c r="D35" s="15">
        <f t="shared" si="2"/>
        <v>379</v>
      </c>
      <c r="E35" s="15">
        <f t="shared" si="1"/>
        <v>349</v>
      </c>
      <c r="F35" s="15">
        <v>300</v>
      </c>
      <c r="G35" s="15">
        <v>49</v>
      </c>
      <c r="H35" s="15">
        <v>30</v>
      </c>
      <c r="I35" s="15">
        <v>422</v>
      </c>
      <c r="J35" s="15">
        <f t="shared" si="8"/>
        <v>405</v>
      </c>
    </row>
    <row r="36" spans="1:10" ht="12.75" customHeight="1" x14ac:dyDescent="0.2">
      <c r="A36" s="2"/>
      <c r="B36" s="2" t="s">
        <v>38</v>
      </c>
      <c r="C36" s="15">
        <v>230</v>
      </c>
      <c r="D36" s="15">
        <f t="shared" si="2"/>
        <v>439</v>
      </c>
      <c r="E36" s="15">
        <f t="shared" si="1"/>
        <v>417</v>
      </c>
      <c r="F36" s="15">
        <v>350</v>
      </c>
      <c r="G36" s="15">
        <v>67</v>
      </c>
      <c r="H36" s="15">
        <v>22</v>
      </c>
      <c r="I36" s="15">
        <v>429</v>
      </c>
      <c r="J36" s="15">
        <f t="shared" si="8"/>
        <v>240</v>
      </c>
    </row>
    <row r="37" spans="1:10" ht="12.75" customHeight="1" x14ac:dyDescent="0.2">
      <c r="A37" s="2"/>
      <c r="B37" s="2" t="s">
        <v>39</v>
      </c>
      <c r="C37" s="15">
        <v>75</v>
      </c>
      <c r="D37" s="15">
        <f t="shared" si="2"/>
        <v>141</v>
      </c>
      <c r="E37" s="15">
        <f t="shared" si="1"/>
        <v>139</v>
      </c>
      <c r="F37" s="15">
        <v>123</v>
      </c>
      <c r="G37" s="15">
        <v>16</v>
      </c>
      <c r="H37" s="15">
        <v>2</v>
      </c>
      <c r="I37" s="15">
        <v>107</v>
      </c>
      <c r="J37" s="15">
        <f t="shared" si="8"/>
        <v>109</v>
      </c>
    </row>
    <row r="38" spans="1:10" ht="12.75" customHeight="1" x14ac:dyDescent="0.2">
      <c r="A38" s="2"/>
      <c r="B38" s="2" t="s">
        <v>40</v>
      </c>
      <c r="C38" s="15">
        <v>103</v>
      </c>
      <c r="D38" s="15">
        <f t="shared" si="2"/>
        <v>174</v>
      </c>
      <c r="E38" s="15">
        <f t="shared" si="1"/>
        <v>173</v>
      </c>
      <c r="F38" s="15">
        <v>156</v>
      </c>
      <c r="G38" s="15">
        <v>17</v>
      </c>
      <c r="H38" s="15">
        <v>1</v>
      </c>
      <c r="I38" s="15">
        <v>162</v>
      </c>
      <c r="J38" s="15">
        <f t="shared" si="8"/>
        <v>115</v>
      </c>
    </row>
    <row r="39" spans="1:10" ht="12.75" customHeight="1" x14ac:dyDescent="0.2">
      <c r="A39" s="2"/>
      <c r="B39" s="2" t="s">
        <v>41</v>
      </c>
      <c r="C39" s="15">
        <v>60</v>
      </c>
      <c r="D39" s="15">
        <f t="shared" si="2"/>
        <v>97</v>
      </c>
      <c r="E39" s="15">
        <f t="shared" si="1"/>
        <v>96</v>
      </c>
      <c r="F39" s="15">
        <v>86</v>
      </c>
      <c r="G39" s="15">
        <v>10</v>
      </c>
      <c r="H39" s="15">
        <v>1</v>
      </c>
      <c r="I39" s="15">
        <v>95</v>
      </c>
      <c r="J39" s="15">
        <f t="shared" si="8"/>
        <v>62</v>
      </c>
    </row>
    <row r="40" spans="1:10" s="20" customFormat="1" ht="21" customHeight="1" x14ac:dyDescent="0.2">
      <c r="A40" s="20" t="s">
        <v>42</v>
      </c>
      <c r="C40" s="19">
        <f t="shared" ref="C40:J40" si="9">SUM(C41:C49)</f>
        <v>2959</v>
      </c>
      <c r="D40" s="19">
        <f t="shared" si="2"/>
        <v>3984</v>
      </c>
      <c r="E40" s="19">
        <f t="shared" si="1"/>
        <v>3891</v>
      </c>
      <c r="F40" s="19">
        <f t="shared" si="9"/>
        <v>3186</v>
      </c>
      <c r="G40" s="19">
        <f t="shared" si="9"/>
        <v>705</v>
      </c>
      <c r="H40" s="19">
        <f t="shared" si="9"/>
        <v>93</v>
      </c>
      <c r="I40" s="19">
        <f t="shared" si="9"/>
        <v>3618</v>
      </c>
      <c r="J40" s="19">
        <f t="shared" si="9"/>
        <v>3325</v>
      </c>
    </row>
    <row r="41" spans="1:10" ht="12.75" customHeight="1" x14ac:dyDescent="0.2">
      <c r="A41" s="2"/>
      <c r="B41" s="2" t="s">
        <v>43</v>
      </c>
      <c r="C41" s="15">
        <v>143</v>
      </c>
      <c r="D41" s="15">
        <f t="shared" si="2"/>
        <v>90</v>
      </c>
      <c r="E41" s="15">
        <f t="shared" si="1"/>
        <v>79</v>
      </c>
      <c r="F41" s="15">
        <v>70</v>
      </c>
      <c r="G41" s="15">
        <v>9</v>
      </c>
      <c r="H41" s="15">
        <v>11</v>
      </c>
      <c r="I41" s="15">
        <v>113</v>
      </c>
      <c r="J41" s="15">
        <f t="shared" ref="J41:J49" si="10">SUM(C41,D41)-I41</f>
        <v>120</v>
      </c>
    </row>
    <row r="42" spans="1:10" ht="12.75" customHeight="1" x14ac:dyDescent="0.2">
      <c r="A42" s="2"/>
      <c r="B42" s="2" t="s">
        <v>44</v>
      </c>
      <c r="C42" s="15">
        <v>83</v>
      </c>
      <c r="D42" s="15">
        <f t="shared" si="2"/>
        <v>64</v>
      </c>
      <c r="E42" s="15">
        <f t="shared" si="1"/>
        <v>62</v>
      </c>
      <c r="F42" s="15">
        <v>51</v>
      </c>
      <c r="G42" s="15">
        <v>11</v>
      </c>
      <c r="H42" s="15">
        <v>2</v>
      </c>
      <c r="I42" s="15">
        <v>66</v>
      </c>
      <c r="J42" s="15">
        <f t="shared" si="10"/>
        <v>81</v>
      </c>
    </row>
    <row r="43" spans="1:10" ht="12.75" customHeight="1" x14ac:dyDescent="0.2">
      <c r="A43" s="2"/>
      <c r="B43" s="2" t="s">
        <v>45</v>
      </c>
      <c r="C43" s="15">
        <v>61</v>
      </c>
      <c r="D43" s="15">
        <f t="shared" si="2"/>
        <v>51</v>
      </c>
      <c r="E43" s="15">
        <f t="shared" si="1"/>
        <v>42</v>
      </c>
      <c r="F43" s="15">
        <v>27</v>
      </c>
      <c r="G43" s="15">
        <v>15</v>
      </c>
      <c r="H43" s="15">
        <v>9</v>
      </c>
      <c r="I43" s="15">
        <v>57</v>
      </c>
      <c r="J43" s="15">
        <f t="shared" si="10"/>
        <v>55</v>
      </c>
    </row>
    <row r="44" spans="1:10" ht="12.75" customHeight="1" x14ac:dyDescent="0.2">
      <c r="A44" s="2"/>
      <c r="B44" s="2" t="s">
        <v>46</v>
      </c>
      <c r="C44" s="15">
        <v>77</v>
      </c>
      <c r="D44" s="15">
        <f t="shared" si="2"/>
        <v>91</v>
      </c>
      <c r="E44" s="15">
        <f t="shared" si="1"/>
        <v>89</v>
      </c>
      <c r="F44" s="15">
        <v>70</v>
      </c>
      <c r="G44" s="15">
        <v>19</v>
      </c>
      <c r="H44" s="15">
        <v>2</v>
      </c>
      <c r="I44" s="15">
        <v>87</v>
      </c>
      <c r="J44" s="15">
        <f t="shared" si="10"/>
        <v>81</v>
      </c>
    </row>
    <row r="45" spans="1:10" ht="12.75" customHeight="1" x14ac:dyDescent="0.2">
      <c r="A45" s="2"/>
      <c r="B45" s="2" t="s">
        <v>47</v>
      </c>
      <c r="C45" s="15">
        <v>83</v>
      </c>
      <c r="D45" s="15">
        <f t="shared" si="2"/>
        <v>174</v>
      </c>
      <c r="E45" s="15">
        <f t="shared" si="1"/>
        <v>174</v>
      </c>
      <c r="F45" s="15">
        <v>164</v>
      </c>
      <c r="G45" s="15">
        <v>10</v>
      </c>
      <c r="H45" s="15">
        <v>0</v>
      </c>
      <c r="I45" s="15">
        <v>126</v>
      </c>
      <c r="J45" s="15">
        <f t="shared" si="10"/>
        <v>131</v>
      </c>
    </row>
    <row r="46" spans="1:10" ht="12.75" customHeight="1" x14ac:dyDescent="0.2">
      <c r="A46" s="2"/>
      <c r="B46" s="2" t="s">
        <v>48</v>
      </c>
      <c r="C46" s="15">
        <v>445</v>
      </c>
      <c r="D46" s="15">
        <f t="shared" si="2"/>
        <v>509</v>
      </c>
      <c r="E46" s="15">
        <f t="shared" si="1"/>
        <v>507</v>
      </c>
      <c r="F46" s="15">
        <v>327</v>
      </c>
      <c r="G46" s="15">
        <v>180</v>
      </c>
      <c r="H46" s="15">
        <v>2</v>
      </c>
      <c r="I46" s="15">
        <v>487</v>
      </c>
      <c r="J46" s="15">
        <f t="shared" si="10"/>
        <v>467</v>
      </c>
    </row>
    <row r="47" spans="1:10" ht="12.75" customHeight="1" x14ac:dyDescent="0.2">
      <c r="A47" s="2"/>
      <c r="B47" s="2" t="s">
        <v>49</v>
      </c>
      <c r="C47" s="15">
        <v>144</v>
      </c>
      <c r="D47" s="15">
        <f t="shared" si="2"/>
        <v>173</v>
      </c>
      <c r="E47" s="15">
        <f t="shared" si="1"/>
        <v>171</v>
      </c>
      <c r="F47" s="15">
        <v>101</v>
      </c>
      <c r="G47" s="15">
        <v>70</v>
      </c>
      <c r="H47" s="15">
        <v>2</v>
      </c>
      <c r="I47" s="15">
        <v>151</v>
      </c>
      <c r="J47" s="15">
        <f t="shared" si="10"/>
        <v>166</v>
      </c>
    </row>
    <row r="48" spans="1:10" ht="12.75" customHeight="1" x14ac:dyDescent="0.2">
      <c r="A48" s="2"/>
      <c r="B48" s="2" t="s">
        <v>50</v>
      </c>
      <c r="C48" s="15">
        <v>1108</v>
      </c>
      <c r="D48" s="15">
        <f t="shared" si="2"/>
        <v>1392</v>
      </c>
      <c r="E48" s="15">
        <f t="shared" si="1"/>
        <v>1387</v>
      </c>
      <c r="F48" s="15">
        <v>1199</v>
      </c>
      <c r="G48" s="15">
        <v>188</v>
      </c>
      <c r="H48" s="15">
        <v>5</v>
      </c>
      <c r="I48" s="15">
        <v>1168</v>
      </c>
      <c r="J48" s="15">
        <f t="shared" si="10"/>
        <v>1332</v>
      </c>
    </row>
    <row r="49" spans="1:10" ht="12.75" customHeight="1" x14ac:dyDescent="0.2">
      <c r="A49" s="2"/>
      <c r="B49" s="2" t="s">
        <v>51</v>
      </c>
      <c r="C49" s="15">
        <v>815</v>
      </c>
      <c r="D49" s="15">
        <f t="shared" si="2"/>
        <v>1440</v>
      </c>
      <c r="E49" s="15">
        <f t="shared" si="1"/>
        <v>1380</v>
      </c>
      <c r="F49" s="15">
        <v>1177</v>
      </c>
      <c r="G49" s="15">
        <v>203</v>
      </c>
      <c r="H49" s="15">
        <v>60</v>
      </c>
      <c r="I49" s="15">
        <v>1363</v>
      </c>
      <c r="J49" s="15">
        <f t="shared" si="10"/>
        <v>892</v>
      </c>
    </row>
    <row r="50" spans="1:10" s="20" customFormat="1" ht="21" customHeight="1" x14ac:dyDescent="0.2">
      <c r="A50" s="20" t="s">
        <v>52</v>
      </c>
      <c r="C50" s="19">
        <f t="shared" ref="C50:J50" si="11">SUM(C51:C59)</f>
        <v>1990</v>
      </c>
      <c r="D50" s="19">
        <f t="shared" si="2"/>
        <v>2252</v>
      </c>
      <c r="E50" s="19">
        <f t="shared" si="1"/>
        <v>2182</v>
      </c>
      <c r="F50" s="19">
        <f t="shared" si="11"/>
        <v>1827</v>
      </c>
      <c r="G50" s="19">
        <f t="shared" si="11"/>
        <v>355</v>
      </c>
      <c r="H50" s="19">
        <f t="shared" si="11"/>
        <v>70</v>
      </c>
      <c r="I50" s="19">
        <f t="shared" si="11"/>
        <v>2124</v>
      </c>
      <c r="J50" s="19">
        <f t="shared" si="11"/>
        <v>2118</v>
      </c>
    </row>
    <row r="51" spans="1:10" ht="12.75" customHeight="1" x14ac:dyDescent="0.2">
      <c r="A51" s="2"/>
      <c r="B51" s="2" t="s">
        <v>53</v>
      </c>
      <c r="C51" s="15">
        <v>85</v>
      </c>
      <c r="D51" s="15">
        <f t="shared" si="2"/>
        <v>130</v>
      </c>
      <c r="E51" s="15">
        <f t="shared" si="1"/>
        <v>130</v>
      </c>
      <c r="F51" s="15">
        <v>108</v>
      </c>
      <c r="G51" s="15">
        <v>22</v>
      </c>
      <c r="H51" s="15">
        <v>0</v>
      </c>
      <c r="I51" s="15">
        <v>130</v>
      </c>
      <c r="J51" s="15">
        <f t="shared" ref="J51:J59" si="12">SUM(C51,D51)-I51</f>
        <v>85</v>
      </c>
    </row>
    <row r="52" spans="1:10" ht="12.75" customHeight="1" x14ac:dyDescent="0.2">
      <c r="A52" s="2"/>
      <c r="B52" s="2" t="s">
        <v>54</v>
      </c>
      <c r="C52" s="15">
        <v>132</v>
      </c>
      <c r="D52" s="15">
        <f t="shared" si="2"/>
        <v>124</v>
      </c>
      <c r="E52" s="15">
        <f t="shared" si="1"/>
        <v>118</v>
      </c>
      <c r="F52" s="15">
        <v>91</v>
      </c>
      <c r="G52" s="15">
        <v>27</v>
      </c>
      <c r="H52" s="15">
        <v>6</v>
      </c>
      <c r="I52" s="15">
        <v>121</v>
      </c>
      <c r="J52" s="15">
        <f t="shared" si="12"/>
        <v>135</v>
      </c>
    </row>
    <row r="53" spans="1:10" ht="12.75" customHeight="1" x14ac:dyDescent="0.2">
      <c r="A53" s="2"/>
      <c r="B53" s="2" t="s">
        <v>55</v>
      </c>
      <c r="C53" s="15">
        <v>627</v>
      </c>
      <c r="D53" s="15">
        <f t="shared" si="2"/>
        <v>550</v>
      </c>
      <c r="E53" s="15">
        <f t="shared" si="1"/>
        <v>519</v>
      </c>
      <c r="F53" s="15">
        <v>437</v>
      </c>
      <c r="G53" s="15">
        <v>82</v>
      </c>
      <c r="H53" s="15">
        <v>31</v>
      </c>
      <c r="I53" s="15">
        <v>588</v>
      </c>
      <c r="J53" s="15">
        <f t="shared" si="12"/>
        <v>589</v>
      </c>
    </row>
    <row r="54" spans="1:10" ht="12.75" customHeight="1" x14ac:dyDescent="0.2">
      <c r="A54" s="2"/>
      <c r="B54" s="2" t="s">
        <v>56</v>
      </c>
      <c r="C54" s="15">
        <v>98</v>
      </c>
      <c r="D54" s="15">
        <f t="shared" si="2"/>
        <v>147</v>
      </c>
      <c r="E54" s="15">
        <f t="shared" si="1"/>
        <v>143</v>
      </c>
      <c r="F54" s="15">
        <v>106</v>
      </c>
      <c r="G54" s="15">
        <v>37</v>
      </c>
      <c r="H54" s="15">
        <v>4</v>
      </c>
      <c r="I54" s="15">
        <v>143</v>
      </c>
      <c r="J54" s="15">
        <f t="shared" si="12"/>
        <v>102</v>
      </c>
    </row>
    <row r="55" spans="1:10" ht="12.75" customHeight="1" x14ac:dyDescent="0.2">
      <c r="A55" s="2"/>
      <c r="B55" s="2" t="s">
        <v>57</v>
      </c>
      <c r="C55" s="15">
        <v>258</v>
      </c>
      <c r="D55" s="15">
        <f t="shared" si="2"/>
        <v>314</v>
      </c>
      <c r="E55" s="15">
        <f t="shared" si="1"/>
        <v>314</v>
      </c>
      <c r="F55" s="15">
        <v>288</v>
      </c>
      <c r="G55" s="15">
        <v>26</v>
      </c>
      <c r="H55" s="15">
        <v>0</v>
      </c>
      <c r="I55" s="15">
        <v>281</v>
      </c>
      <c r="J55" s="15">
        <f t="shared" si="12"/>
        <v>291</v>
      </c>
    </row>
    <row r="56" spans="1:10" ht="12.75" customHeight="1" x14ac:dyDescent="0.2">
      <c r="A56" s="2"/>
      <c r="B56" s="2" t="s">
        <v>58</v>
      </c>
      <c r="C56" s="15">
        <v>309</v>
      </c>
      <c r="D56" s="15">
        <f t="shared" si="2"/>
        <v>396</v>
      </c>
      <c r="E56" s="15">
        <f t="shared" si="1"/>
        <v>369</v>
      </c>
      <c r="F56" s="15">
        <v>304</v>
      </c>
      <c r="G56" s="15">
        <v>65</v>
      </c>
      <c r="H56" s="15">
        <v>27</v>
      </c>
      <c r="I56" s="15">
        <v>344</v>
      </c>
      <c r="J56" s="15">
        <f t="shared" si="12"/>
        <v>361</v>
      </c>
    </row>
    <row r="57" spans="1:10" ht="12.75" customHeight="1" x14ac:dyDescent="0.2">
      <c r="A57" s="2"/>
      <c r="B57" s="2" t="s">
        <v>59</v>
      </c>
      <c r="C57" s="15">
        <v>147</v>
      </c>
      <c r="D57" s="15">
        <f t="shared" si="2"/>
        <v>195</v>
      </c>
      <c r="E57" s="15">
        <f t="shared" si="1"/>
        <v>194</v>
      </c>
      <c r="F57" s="15">
        <v>171</v>
      </c>
      <c r="G57" s="15">
        <v>23</v>
      </c>
      <c r="H57" s="15">
        <v>1</v>
      </c>
      <c r="I57" s="15">
        <v>141</v>
      </c>
      <c r="J57" s="15">
        <f t="shared" si="12"/>
        <v>201</v>
      </c>
    </row>
    <row r="58" spans="1:10" ht="12.75" customHeight="1" x14ac:dyDescent="0.2">
      <c r="A58" s="2"/>
      <c r="B58" s="2" t="s">
        <v>60</v>
      </c>
      <c r="C58" s="15">
        <v>124</v>
      </c>
      <c r="D58" s="15">
        <f t="shared" si="2"/>
        <v>172</v>
      </c>
      <c r="E58" s="15">
        <f t="shared" si="1"/>
        <v>171</v>
      </c>
      <c r="F58" s="15">
        <v>132</v>
      </c>
      <c r="G58" s="15">
        <v>39</v>
      </c>
      <c r="H58" s="15">
        <v>1</v>
      </c>
      <c r="I58" s="15">
        <v>118</v>
      </c>
      <c r="J58" s="15">
        <f t="shared" si="12"/>
        <v>178</v>
      </c>
    </row>
    <row r="59" spans="1:10" ht="12.75" customHeight="1" x14ac:dyDescent="0.2">
      <c r="A59" s="2"/>
      <c r="B59" s="2" t="s">
        <v>61</v>
      </c>
      <c r="C59" s="15">
        <v>210</v>
      </c>
      <c r="D59" s="15">
        <f t="shared" si="2"/>
        <v>224</v>
      </c>
      <c r="E59" s="15">
        <f t="shared" si="1"/>
        <v>224</v>
      </c>
      <c r="F59" s="15">
        <v>190</v>
      </c>
      <c r="G59" s="15">
        <v>34</v>
      </c>
      <c r="H59" s="15">
        <v>0</v>
      </c>
      <c r="I59" s="15">
        <v>258</v>
      </c>
      <c r="J59" s="15">
        <f t="shared" si="12"/>
        <v>176</v>
      </c>
    </row>
    <row r="60" spans="1:10" s="20" customFormat="1" ht="21" customHeight="1" x14ac:dyDescent="0.2">
      <c r="A60" s="20" t="s">
        <v>62</v>
      </c>
      <c r="C60" s="19">
        <f t="shared" ref="C60:J60" si="13">SUM(C61:C67)</f>
        <v>1285</v>
      </c>
      <c r="D60" s="19">
        <f t="shared" si="2"/>
        <v>1119</v>
      </c>
      <c r="E60" s="19">
        <f t="shared" si="1"/>
        <v>1103</v>
      </c>
      <c r="F60" s="19">
        <f t="shared" si="13"/>
        <v>862</v>
      </c>
      <c r="G60" s="19">
        <f t="shared" si="13"/>
        <v>241</v>
      </c>
      <c r="H60" s="19">
        <f t="shared" si="13"/>
        <v>16</v>
      </c>
      <c r="I60" s="19">
        <f t="shared" si="13"/>
        <v>990</v>
      </c>
      <c r="J60" s="19">
        <f t="shared" si="13"/>
        <v>1414</v>
      </c>
    </row>
    <row r="61" spans="1:10" ht="12.75" customHeight="1" x14ac:dyDescent="0.2">
      <c r="A61" s="2"/>
      <c r="B61" s="2" t="s">
        <v>63</v>
      </c>
      <c r="C61" s="15">
        <v>651</v>
      </c>
      <c r="D61" s="15">
        <f t="shared" si="2"/>
        <v>472</v>
      </c>
      <c r="E61" s="15">
        <f t="shared" si="1"/>
        <v>466</v>
      </c>
      <c r="F61" s="15">
        <v>342</v>
      </c>
      <c r="G61" s="15">
        <v>124</v>
      </c>
      <c r="H61" s="15">
        <v>6</v>
      </c>
      <c r="I61" s="15">
        <v>409</v>
      </c>
      <c r="J61" s="15">
        <f t="shared" ref="J61:J67" si="14">SUM(C61,D61)-I61</f>
        <v>714</v>
      </c>
    </row>
    <row r="62" spans="1:10" ht="12.75" customHeight="1" x14ac:dyDescent="0.2">
      <c r="A62" s="2"/>
      <c r="B62" s="2" t="s">
        <v>64</v>
      </c>
      <c r="C62" s="15">
        <v>81</v>
      </c>
      <c r="D62" s="15">
        <f t="shared" si="2"/>
        <v>74</v>
      </c>
      <c r="E62" s="15">
        <f t="shared" si="1"/>
        <v>72</v>
      </c>
      <c r="F62" s="15">
        <v>58</v>
      </c>
      <c r="G62" s="15">
        <v>14</v>
      </c>
      <c r="H62" s="15">
        <v>2</v>
      </c>
      <c r="I62" s="15">
        <v>64</v>
      </c>
      <c r="J62" s="15">
        <f t="shared" si="14"/>
        <v>91</v>
      </c>
    </row>
    <row r="63" spans="1:10" ht="12.75" customHeight="1" x14ac:dyDescent="0.2">
      <c r="A63" s="2"/>
      <c r="B63" s="2" t="s">
        <v>65</v>
      </c>
      <c r="C63" s="15">
        <v>60</v>
      </c>
      <c r="D63" s="15">
        <f t="shared" si="2"/>
        <v>106</v>
      </c>
      <c r="E63" s="15">
        <f t="shared" si="1"/>
        <v>104</v>
      </c>
      <c r="F63" s="15">
        <v>86</v>
      </c>
      <c r="G63" s="15">
        <v>18</v>
      </c>
      <c r="H63" s="15">
        <v>2</v>
      </c>
      <c r="I63" s="15">
        <v>89</v>
      </c>
      <c r="J63" s="15">
        <f t="shared" si="14"/>
        <v>77</v>
      </c>
    </row>
    <row r="64" spans="1:10" ht="12.75" customHeight="1" x14ac:dyDescent="0.2">
      <c r="A64" s="2"/>
      <c r="B64" s="2" t="s">
        <v>66</v>
      </c>
      <c r="C64" s="15">
        <v>117</v>
      </c>
      <c r="D64" s="15">
        <f t="shared" si="2"/>
        <v>88</v>
      </c>
      <c r="E64" s="15">
        <f t="shared" si="1"/>
        <v>87</v>
      </c>
      <c r="F64" s="15">
        <v>65</v>
      </c>
      <c r="G64" s="15">
        <v>22</v>
      </c>
      <c r="H64" s="15">
        <v>1</v>
      </c>
      <c r="I64" s="15">
        <v>103</v>
      </c>
      <c r="J64" s="15">
        <f t="shared" si="14"/>
        <v>102</v>
      </c>
    </row>
    <row r="65" spans="1:10" ht="12.75" customHeight="1" x14ac:dyDescent="0.2">
      <c r="A65" s="2"/>
      <c r="B65" s="2" t="s">
        <v>67</v>
      </c>
      <c r="C65" s="15">
        <v>183</v>
      </c>
      <c r="D65" s="15">
        <f t="shared" si="2"/>
        <v>202</v>
      </c>
      <c r="E65" s="15">
        <f t="shared" si="1"/>
        <v>202</v>
      </c>
      <c r="F65" s="15">
        <v>170</v>
      </c>
      <c r="G65" s="15">
        <v>32</v>
      </c>
      <c r="H65" s="15">
        <v>0</v>
      </c>
      <c r="I65" s="15">
        <v>155</v>
      </c>
      <c r="J65" s="15">
        <f t="shared" si="14"/>
        <v>230</v>
      </c>
    </row>
    <row r="66" spans="1:10" ht="12.75" customHeight="1" x14ac:dyDescent="0.2">
      <c r="A66" s="2"/>
      <c r="B66" s="2" t="s">
        <v>68</v>
      </c>
      <c r="C66" s="15">
        <v>150</v>
      </c>
      <c r="D66" s="15">
        <f t="shared" si="2"/>
        <v>127</v>
      </c>
      <c r="E66" s="15">
        <f t="shared" si="1"/>
        <v>125</v>
      </c>
      <c r="F66" s="15">
        <v>108</v>
      </c>
      <c r="G66" s="15">
        <v>17</v>
      </c>
      <c r="H66" s="15">
        <v>2</v>
      </c>
      <c r="I66" s="15">
        <v>114</v>
      </c>
      <c r="J66" s="15">
        <f t="shared" si="14"/>
        <v>163</v>
      </c>
    </row>
    <row r="67" spans="1:10" ht="12.75" customHeight="1" x14ac:dyDescent="0.2">
      <c r="A67" s="2"/>
      <c r="B67" s="2" t="s">
        <v>69</v>
      </c>
      <c r="C67" s="15">
        <v>43</v>
      </c>
      <c r="D67" s="15">
        <f t="shared" si="2"/>
        <v>50</v>
      </c>
      <c r="E67" s="15">
        <f t="shared" si="1"/>
        <v>47</v>
      </c>
      <c r="F67" s="15">
        <v>33</v>
      </c>
      <c r="G67" s="15">
        <v>14</v>
      </c>
      <c r="H67" s="15">
        <v>3</v>
      </c>
      <c r="I67" s="15">
        <v>56</v>
      </c>
      <c r="J67" s="15">
        <f t="shared" si="14"/>
        <v>37</v>
      </c>
    </row>
    <row r="68" spans="1:10" s="20" customFormat="1" ht="21" customHeight="1" x14ac:dyDescent="0.2">
      <c r="A68" s="20" t="s">
        <v>70</v>
      </c>
      <c r="C68" s="19">
        <f t="shared" ref="C68:J68" si="15">SUM(C69:C78)</f>
        <v>1847</v>
      </c>
      <c r="D68" s="19">
        <f t="shared" si="2"/>
        <v>2105</v>
      </c>
      <c r="E68" s="19">
        <f t="shared" si="1"/>
        <v>2048</v>
      </c>
      <c r="F68" s="19">
        <f t="shared" si="15"/>
        <v>1849</v>
      </c>
      <c r="G68" s="19">
        <f t="shared" si="15"/>
        <v>199</v>
      </c>
      <c r="H68" s="19">
        <f t="shared" si="15"/>
        <v>57</v>
      </c>
      <c r="I68" s="19">
        <f t="shared" si="15"/>
        <v>2098</v>
      </c>
      <c r="J68" s="19">
        <f t="shared" si="15"/>
        <v>1854</v>
      </c>
    </row>
    <row r="69" spans="1:10" ht="12.75" customHeight="1" x14ac:dyDescent="0.2">
      <c r="A69" s="2"/>
      <c r="B69" s="2" t="s">
        <v>71</v>
      </c>
      <c r="C69" s="15">
        <v>351</v>
      </c>
      <c r="D69" s="15">
        <f t="shared" si="2"/>
        <v>334</v>
      </c>
      <c r="E69" s="15">
        <f t="shared" si="1"/>
        <v>334</v>
      </c>
      <c r="F69" s="15">
        <v>311</v>
      </c>
      <c r="G69" s="15">
        <v>23</v>
      </c>
      <c r="H69" s="15">
        <v>0</v>
      </c>
      <c r="I69" s="15">
        <v>240</v>
      </c>
      <c r="J69" s="15">
        <f t="shared" ref="J69:J78" si="16">SUM(C69,D69)-I69</f>
        <v>445</v>
      </c>
    </row>
    <row r="70" spans="1:10" ht="12.75" customHeight="1" x14ac:dyDescent="0.2">
      <c r="A70" s="2"/>
      <c r="B70" s="2" t="s">
        <v>72</v>
      </c>
      <c r="C70" s="15">
        <v>56</v>
      </c>
      <c r="D70" s="15">
        <f t="shared" si="2"/>
        <v>78</v>
      </c>
      <c r="E70" s="15">
        <f t="shared" si="1"/>
        <v>74</v>
      </c>
      <c r="F70" s="15">
        <v>51</v>
      </c>
      <c r="G70" s="15">
        <v>23</v>
      </c>
      <c r="H70" s="15">
        <v>4</v>
      </c>
      <c r="I70" s="15">
        <v>68</v>
      </c>
      <c r="J70" s="15">
        <f t="shared" si="16"/>
        <v>66</v>
      </c>
    </row>
    <row r="71" spans="1:10" ht="12.75" customHeight="1" x14ac:dyDescent="0.2">
      <c r="A71" s="2"/>
      <c r="B71" s="2" t="s">
        <v>73</v>
      </c>
      <c r="C71" s="15">
        <v>70</v>
      </c>
      <c r="D71" s="15">
        <f t="shared" si="2"/>
        <v>134</v>
      </c>
      <c r="E71" s="15">
        <f t="shared" si="1"/>
        <v>132</v>
      </c>
      <c r="F71" s="15">
        <v>108</v>
      </c>
      <c r="G71" s="15">
        <v>24</v>
      </c>
      <c r="H71" s="15">
        <v>2</v>
      </c>
      <c r="I71" s="15">
        <v>137</v>
      </c>
      <c r="J71" s="15">
        <f t="shared" si="16"/>
        <v>67</v>
      </c>
    </row>
    <row r="72" spans="1:10" ht="12.75" customHeight="1" x14ac:dyDescent="0.2">
      <c r="A72" s="2"/>
      <c r="B72" s="2" t="s">
        <v>74</v>
      </c>
      <c r="C72" s="15">
        <v>133</v>
      </c>
      <c r="D72" s="15">
        <f t="shared" si="2"/>
        <v>156</v>
      </c>
      <c r="E72" s="15">
        <f t="shared" si="1"/>
        <v>156</v>
      </c>
      <c r="F72" s="15">
        <v>147</v>
      </c>
      <c r="G72" s="15">
        <v>9</v>
      </c>
      <c r="H72" s="15">
        <v>0</v>
      </c>
      <c r="I72" s="15">
        <v>183</v>
      </c>
      <c r="J72" s="15">
        <f t="shared" si="16"/>
        <v>106</v>
      </c>
    </row>
    <row r="73" spans="1:10" ht="12.75" customHeight="1" x14ac:dyDescent="0.2">
      <c r="A73" s="2"/>
      <c r="B73" s="2" t="s">
        <v>75</v>
      </c>
      <c r="C73" s="15">
        <v>132</v>
      </c>
      <c r="D73" s="15">
        <f t="shared" si="2"/>
        <v>178</v>
      </c>
      <c r="E73" s="15">
        <f t="shared" si="1"/>
        <v>178</v>
      </c>
      <c r="F73" s="15">
        <v>139</v>
      </c>
      <c r="G73" s="15">
        <v>39</v>
      </c>
      <c r="H73" s="15">
        <v>0</v>
      </c>
      <c r="I73" s="15">
        <v>190</v>
      </c>
      <c r="J73" s="15">
        <f t="shared" si="16"/>
        <v>120</v>
      </c>
    </row>
    <row r="74" spans="1:10" ht="12.75" customHeight="1" x14ac:dyDescent="0.2">
      <c r="A74" s="2"/>
      <c r="B74" s="2" t="s">
        <v>76</v>
      </c>
      <c r="C74" s="15">
        <v>430</v>
      </c>
      <c r="D74" s="15">
        <f t="shared" si="2"/>
        <v>425</v>
      </c>
      <c r="E74" s="15">
        <f t="shared" si="1"/>
        <v>395</v>
      </c>
      <c r="F74" s="15">
        <v>362</v>
      </c>
      <c r="G74" s="15">
        <v>33</v>
      </c>
      <c r="H74" s="15">
        <v>30</v>
      </c>
      <c r="I74" s="15">
        <v>477</v>
      </c>
      <c r="J74" s="15">
        <f t="shared" si="16"/>
        <v>378</v>
      </c>
    </row>
    <row r="75" spans="1:10" ht="12.75" customHeight="1" x14ac:dyDescent="0.2">
      <c r="A75" s="2"/>
      <c r="B75" s="2" t="s">
        <v>77</v>
      </c>
      <c r="C75" s="15">
        <v>260</v>
      </c>
      <c r="D75" s="15">
        <f t="shared" si="2"/>
        <v>258</v>
      </c>
      <c r="E75" s="15">
        <f t="shared" ref="E75:E113" si="17">SUM(F75:G75)</f>
        <v>255</v>
      </c>
      <c r="F75" s="15">
        <v>237</v>
      </c>
      <c r="G75" s="15">
        <v>18</v>
      </c>
      <c r="H75" s="15">
        <v>3</v>
      </c>
      <c r="I75" s="15">
        <v>226</v>
      </c>
      <c r="J75" s="15">
        <f t="shared" si="16"/>
        <v>292</v>
      </c>
    </row>
    <row r="76" spans="1:10" ht="12.75" customHeight="1" x14ac:dyDescent="0.2">
      <c r="B76" s="2" t="s">
        <v>78</v>
      </c>
      <c r="C76" s="15">
        <v>179</v>
      </c>
      <c r="D76" s="15">
        <f t="shared" ref="D76:D113" si="18">SUM(F76:H76)</f>
        <v>182</v>
      </c>
      <c r="E76" s="15">
        <f t="shared" si="17"/>
        <v>177</v>
      </c>
      <c r="F76" s="15">
        <v>166</v>
      </c>
      <c r="G76" s="15">
        <v>11</v>
      </c>
      <c r="H76" s="15">
        <v>5</v>
      </c>
      <c r="I76" s="15">
        <v>199</v>
      </c>
      <c r="J76" s="15">
        <f t="shared" si="16"/>
        <v>162</v>
      </c>
    </row>
    <row r="77" spans="1:10" ht="12.75" customHeight="1" x14ac:dyDescent="0.2">
      <c r="B77" s="2" t="s">
        <v>79</v>
      </c>
      <c r="C77" s="15">
        <v>105</v>
      </c>
      <c r="D77" s="15">
        <f t="shared" si="18"/>
        <v>135</v>
      </c>
      <c r="E77" s="15">
        <f t="shared" si="17"/>
        <v>131</v>
      </c>
      <c r="F77" s="15">
        <v>121</v>
      </c>
      <c r="G77" s="15">
        <v>10</v>
      </c>
      <c r="H77" s="15">
        <v>4</v>
      </c>
      <c r="I77" s="15">
        <v>157</v>
      </c>
      <c r="J77" s="15">
        <f t="shared" si="16"/>
        <v>83</v>
      </c>
    </row>
    <row r="78" spans="1:10" ht="12.75" customHeight="1" x14ac:dyDescent="0.2">
      <c r="B78" s="2" t="s">
        <v>80</v>
      </c>
      <c r="C78" s="15">
        <v>131</v>
      </c>
      <c r="D78" s="15">
        <f t="shared" si="18"/>
        <v>225</v>
      </c>
      <c r="E78" s="15">
        <f t="shared" si="17"/>
        <v>216</v>
      </c>
      <c r="F78" s="15">
        <v>207</v>
      </c>
      <c r="G78" s="15">
        <v>9</v>
      </c>
      <c r="H78" s="15">
        <v>9</v>
      </c>
      <c r="I78" s="15">
        <v>221</v>
      </c>
      <c r="J78" s="15">
        <f t="shared" si="16"/>
        <v>135</v>
      </c>
    </row>
    <row r="79" spans="1:10" s="20" customFormat="1" ht="21" customHeight="1" x14ac:dyDescent="0.2">
      <c r="A79" s="20" t="s">
        <v>81</v>
      </c>
      <c r="C79" s="19">
        <f t="shared" ref="C79:J79" si="19">SUM(C80:C94)</f>
        <v>5332</v>
      </c>
      <c r="D79" s="19">
        <f t="shared" si="18"/>
        <v>6275</v>
      </c>
      <c r="E79" s="19">
        <f t="shared" si="17"/>
        <v>6200</v>
      </c>
      <c r="F79" s="19">
        <f t="shared" si="19"/>
        <v>4624</v>
      </c>
      <c r="G79" s="19">
        <f t="shared" si="19"/>
        <v>1576</v>
      </c>
      <c r="H79" s="19">
        <f t="shared" si="19"/>
        <v>75</v>
      </c>
      <c r="I79" s="19">
        <f t="shared" si="19"/>
        <v>5730</v>
      </c>
      <c r="J79" s="19">
        <f t="shared" si="19"/>
        <v>5877</v>
      </c>
    </row>
    <row r="80" spans="1:10" ht="12.75" customHeight="1" x14ac:dyDescent="0.2">
      <c r="A80" s="2"/>
      <c r="B80" s="2" t="s">
        <v>82</v>
      </c>
      <c r="C80" s="15">
        <v>48</v>
      </c>
      <c r="D80" s="15">
        <f t="shared" si="18"/>
        <v>58</v>
      </c>
      <c r="E80" s="15">
        <f t="shared" si="17"/>
        <v>57</v>
      </c>
      <c r="F80" s="15">
        <v>57</v>
      </c>
      <c r="G80" s="15">
        <v>0</v>
      </c>
      <c r="H80" s="15">
        <v>1</v>
      </c>
      <c r="I80" s="15">
        <v>64</v>
      </c>
      <c r="J80" s="15">
        <f t="shared" ref="J80:J94" si="20">SUM(C80,D80)-I80</f>
        <v>42</v>
      </c>
    </row>
    <row r="81" spans="1:10" ht="12.75" customHeight="1" x14ac:dyDescent="0.2">
      <c r="A81" s="2"/>
      <c r="B81" s="2" t="s">
        <v>83</v>
      </c>
      <c r="C81" s="15">
        <v>877</v>
      </c>
      <c r="D81" s="15">
        <f t="shared" si="18"/>
        <v>1336</v>
      </c>
      <c r="E81" s="15">
        <f t="shared" si="17"/>
        <v>1335</v>
      </c>
      <c r="F81" s="15">
        <v>1151</v>
      </c>
      <c r="G81" s="15">
        <v>184</v>
      </c>
      <c r="H81" s="15">
        <v>1</v>
      </c>
      <c r="I81" s="15">
        <v>1267</v>
      </c>
      <c r="J81" s="15">
        <f t="shared" si="20"/>
        <v>946</v>
      </c>
    </row>
    <row r="82" spans="1:10" ht="12.75" customHeight="1" x14ac:dyDescent="0.2">
      <c r="A82" s="2"/>
      <c r="B82" s="2" t="s">
        <v>84</v>
      </c>
      <c r="C82" s="15">
        <v>431</v>
      </c>
      <c r="D82" s="15">
        <f t="shared" si="18"/>
        <v>435</v>
      </c>
      <c r="E82" s="15">
        <f t="shared" si="17"/>
        <v>431</v>
      </c>
      <c r="F82" s="15">
        <v>323</v>
      </c>
      <c r="G82" s="15">
        <v>108</v>
      </c>
      <c r="H82" s="15">
        <v>4</v>
      </c>
      <c r="I82" s="15">
        <v>356</v>
      </c>
      <c r="J82" s="15">
        <f t="shared" si="20"/>
        <v>510</v>
      </c>
    </row>
    <row r="83" spans="1:10" ht="12.75" customHeight="1" x14ac:dyDescent="0.2">
      <c r="A83" s="2"/>
      <c r="B83" s="2" t="s">
        <v>85</v>
      </c>
      <c r="C83" s="15">
        <v>506</v>
      </c>
      <c r="D83" s="15">
        <f t="shared" si="18"/>
        <v>374</v>
      </c>
      <c r="E83" s="15">
        <f t="shared" si="17"/>
        <v>373</v>
      </c>
      <c r="F83" s="15">
        <v>174</v>
      </c>
      <c r="G83" s="15">
        <v>199</v>
      </c>
      <c r="H83" s="15">
        <v>1</v>
      </c>
      <c r="I83" s="15">
        <v>387</v>
      </c>
      <c r="J83" s="15">
        <f t="shared" si="20"/>
        <v>493</v>
      </c>
    </row>
    <row r="84" spans="1:10" ht="12.75" customHeight="1" x14ac:dyDescent="0.2">
      <c r="A84" s="2"/>
      <c r="B84" s="2" t="s">
        <v>86</v>
      </c>
      <c r="C84" s="15">
        <v>1565</v>
      </c>
      <c r="D84" s="15">
        <f t="shared" si="18"/>
        <v>1568</v>
      </c>
      <c r="E84" s="15">
        <f t="shared" si="17"/>
        <v>1562</v>
      </c>
      <c r="F84" s="15">
        <v>777</v>
      </c>
      <c r="G84" s="15">
        <v>785</v>
      </c>
      <c r="H84" s="15">
        <v>6</v>
      </c>
      <c r="I84" s="15">
        <v>1307</v>
      </c>
      <c r="J84" s="15">
        <f t="shared" si="20"/>
        <v>1826</v>
      </c>
    </row>
    <row r="85" spans="1:10" ht="12.75" customHeight="1" x14ac:dyDescent="0.2">
      <c r="A85" s="2"/>
      <c r="B85" s="2" t="s">
        <v>87</v>
      </c>
      <c r="C85" s="15">
        <v>564</v>
      </c>
      <c r="D85" s="15">
        <f t="shared" si="18"/>
        <v>1068</v>
      </c>
      <c r="E85" s="15">
        <f t="shared" si="17"/>
        <v>1067</v>
      </c>
      <c r="F85" s="15">
        <v>1021</v>
      </c>
      <c r="G85" s="15">
        <v>46</v>
      </c>
      <c r="H85" s="15">
        <v>1</v>
      </c>
      <c r="I85" s="15">
        <v>922</v>
      </c>
      <c r="J85" s="15">
        <f t="shared" si="20"/>
        <v>710</v>
      </c>
    </row>
    <row r="86" spans="1:10" ht="12.75" customHeight="1" x14ac:dyDescent="0.2">
      <c r="A86" s="2"/>
      <c r="B86" s="2" t="s">
        <v>88</v>
      </c>
      <c r="C86" s="15">
        <v>148</v>
      </c>
      <c r="D86" s="15">
        <f t="shared" si="18"/>
        <v>129</v>
      </c>
      <c r="E86" s="15">
        <f t="shared" si="17"/>
        <v>121</v>
      </c>
      <c r="F86" s="15">
        <v>117</v>
      </c>
      <c r="G86" s="15">
        <v>4</v>
      </c>
      <c r="H86" s="15">
        <v>8</v>
      </c>
      <c r="I86" s="15">
        <v>141</v>
      </c>
      <c r="J86" s="15">
        <f t="shared" si="20"/>
        <v>136</v>
      </c>
    </row>
    <row r="87" spans="1:10" ht="12.75" customHeight="1" x14ac:dyDescent="0.2">
      <c r="B87" s="2" t="s">
        <v>89</v>
      </c>
      <c r="C87" s="15">
        <v>89</v>
      </c>
      <c r="D87" s="15">
        <f t="shared" si="18"/>
        <v>122</v>
      </c>
      <c r="E87" s="15">
        <f t="shared" si="17"/>
        <v>120</v>
      </c>
      <c r="F87" s="15">
        <v>109</v>
      </c>
      <c r="G87" s="15">
        <v>11</v>
      </c>
      <c r="H87" s="15">
        <v>2</v>
      </c>
      <c r="I87" s="15">
        <v>120</v>
      </c>
      <c r="J87" s="15">
        <f t="shared" si="20"/>
        <v>91</v>
      </c>
    </row>
    <row r="88" spans="1:10" ht="12.75" customHeight="1" x14ac:dyDescent="0.2">
      <c r="B88" s="2" t="s">
        <v>90</v>
      </c>
      <c r="C88" s="15">
        <v>69</v>
      </c>
      <c r="D88" s="15">
        <f t="shared" si="18"/>
        <v>127</v>
      </c>
      <c r="E88" s="15">
        <f t="shared" si="17"/>
        <v>127</v>
      </c>
      <c r="F88" s="15">
        <v>119</v>
      </c>
      <c r="G88" s="15">
        <v>8</v>
      </c>
      <c r="H88" s="15">
        <v>0</v>
      </c>
      <c r="I88" s="15">
        <v>129</v>
      </c>
      <c r="J88" s="15">
        <f t="shared" si="20"/>
        <v>67</v>
      </c>
    </row>
    <row r="89" spans="1:10" ht="12.75" customHeight="1" x14ac:dyDescent="0.2">
      <c r="B89" s="2" t="s">
        <v>91</v>
      </c>
      <c r="C89" s="15">
        <v>291</v>
      </c>
      <c r="D89" s="15">
        <f t="shared" si="18"/>
        <v>325</v>
      </c>
      <c r="E89" s="15">
        <f t="shared" si="17"/>
        <v>320</v>
      </c>
      <c r="F89" s="15">
        <v>206</v>
      </c>
      <c r="G89" s="15">
        <v>114</v>
      </c>
      <c r="H89" s="15">
        <v>5</v>
      </c>
      <c r="I89" s="15">
        <v>265</v>
      </c>
      <c r="J89" s="15">
        <f t="shared" si="20"/>
        <v>351</v>
      </c>
    </row>
    <row r="90" spans="1:10" ht="12.75" customHeight="1" x14ac:dyDescent="0.2">
      <c r="B90" s="2" t="s">
        <v>92</v>
      </c>
      <c r="C90" s="15">
        <v>283</v>
      </c>
      <c r="D90" s="15">
        <f t="shared" si="18"/>
        <v>295</v>
      </c>
      <c r="E90" s="15">
        <f t="shared" si="17"/>
        <v>289</v>
      </c>
      <c r="F90" s="15">
        <v>248</v>
      </c>
      <c r="G90" s="15">
        <v>41</v>
      </c>
      <c r="H90" s="15">
        <v>6</v>
      </c>
      <c r="I90" s="15">
        <v>298</v>
      </c>
      <c r="J90" s="15">
        <f t="shared" si="20"/>
        <v>280</v>
      </c>
    </row>
    <row r="91" spans="1:10" ht="12.75" customHeight="1" x14ac:dyDescent="0.2">
      <c r="B91" s="2" t="s">
        <v>93</v>
      </c>
      <c r="C91" s="15">
        <v>149</v>
      </c>
      <c r="D91" s="15">
        <f t="shared" si="18"/>
        <v>158</v>
      </c>
      <c r="E91" s="15">
        <f t="shared" si="17"/>
        <v>154</v>
      </c>
      <c r="F91" s="15">
        <v>143</v>
      </c>
      <c r="G91" s="15">
        <v>11</v>
      </c>
      <c r="H91" s="15">
        <v>4</v>
      </c>
      <c r="I91" s="15">
        <v>161</v>
      </c>
      <c r="J91" s="15">
        <f t="shared" si="20"/>
        <v>146</v>
      </c>
    </row>
    <row r="92" spans="1:10" ht="12.75" customHeight="1" x14ac:dyDescent="0.2">
      <c r="B92" s="2" t="s">
        <v>94</v>
      </c>
      <c r="C92" s="15">
        <v>240</v>
      </c>
      <c r="D92" s="15">
        <f t="shared" si="18"/>
        <v>227</v>
      </c>
      <c r="E92" s="15">
        <f t="shared" si="17"/>
        <v>191</v>
      </c>
      <c r="F92" s="15">
        <v>126</v>
      </c>
      <c r="G92" s="15">
        <v>65</v>
      </c>
      <c r="H92" s="15">
        <v>36</v>
      </c>
      <c r="I92" s="15">
        <v>250</v>
      </c>
      <c r="J92" s="15">
        <f t="shared" si="20"/>
        <v>217</v>
      </c>
    </row>
    <row r="93" spans="1:10" ht="12.75" customHeight="1" x14ac:dyDescent="0.2">
      <c r="B93" s="2" t="s">
        <v>95</v>
      </c>
      <c r="C93" s="15">
        <v>59</v>
      </c>
      <c r="D93" s="15">
        <f t="shared" si="18"/>
        <v>42</v>
      </c>
      <c r="E93" s="15">
        <f t="shared" si="17"/>
        <v>42</v>
      </c>
      <c r="F93" s="15">
        <v>42</v>
      </c>
      <c r="G93" s="15">
        <v>0</v>
      </c>
      <c r="H93" s="15">
        <v>0</v>
      </c>
      <c r="I93" s="15">
        <v>53</v>
      </c>
      <c r="J93" s="15">
        <f t="shared" si="20"/>
        <v>48</v>
      </c>
    </row>
    <row r="94" spans="1:10" ht="12.75" customHeight="1" x14ac:dyDescent="0.2">
      <c r="B94" s="2" t="s">
        <v>96</v>
      </c>
      <c r="C94" s="15">
        <v>13</v>
      </c>
      <c r="D94" s="15">
        <f t="shared" si="18"/>
        <v>11</v>
      </c>
      <c r="E94" s="15">
        <f t="shared" si="17"/>
        <v>11</v>
      </c>
      <c r="F94" s="15">
        <v>11</v>
      </c>
      <c r="G94" s="15">
        <v>0</v>
      </c>
      <c r="H94" s="15">
        <v>0</v>
      </c>
      <c r="I94" s="15">
        <v>10</v>
      </c>
      <c r="J94" s="15">
        <f t="shared" si="20"/>
        <v>14</v>
      </c>
    </row>
    <row r="95" spans="1:10" s="20" customFormat="1" ht="21" customHeight="1" x14ac:dyDescent="0.2">
      <c r="A95" s="20" t="s">
        <v>97</v>
      </c>
      <c r="C95" s="19">
        <f t="shared" ref="C95:J95" si="21">SUM(C96:C103)</f>
        <v>953</v>
      </c>
      <c r="D95" s="19">
        <f t="shared" si="18"/>
        <v>1519</v>
      </c>
      <c r="E95" s="19">
        <f t="shared" si="17"/>
        <v>1459</v>
      </c>
      <c r="F95" s="19">
        <f t="shared" si="21"/>
        <v>1237</v>
      </c>
      <c r="G95" s="19">
        <f t="shared" si="21"/>
        <v>222</v>
      </c>
      <c r="H95" s="19">
        <f t="shared" si="21"/>
        <v>60</v>
      </c>
      <c r="I95" s="19">
        <f t="shared" si="21"/>
        <v>1280</v>
      </c>
      <c r="J95" s="19">
        <f t="shared" si="21"/>
        <v>1192</v>
      </c>
    </row>
    <row r="96" spans="1:10" ht="12.75" customHeight="1" x14ac:dyDescent="0.2">
      <c r="A96" s="2"/>
      <c r="B96" s="2" t="s">
        <v>98</v>
      </c>
      <c r="C96" s="15">
        <v>147</v>
      </c>
      <c r="D96" s="15">
        <f t="shared" si="18"/>
        <v>203</v>
      </c>
      <c r="E96" s="15">
        <f t="shared" si="17"/>
        <v>203</v>
      </c>
      <c r="F96" s="15">
        <v>144</v>
      </c>
      <c r="G96" s="15">
        <v>59</v>
      </c>
      <c r="H96" s="15">
        <v>0</v>
      </c>
      <c r="I96" s="15">
        <v>189</v>
      </c>
      <c r="J96" s="15">
        <f t="shared" ref="J96:J103" si="22">SUM(C96,D96)-I96</f>
        <v>161</v>
      </c>
    </row>
    <row r="97" spans="1:10" ht="12.75" customHeight="1" x14ac:dyDescent="0.2">
      <c r="A97" s="2"/>
      <c r="B97" s="2" t="s">
        <v>99</v>
      </c>
      <c r="C97" s="15">
        <v>119</v>
      </c>
      <c r="D97" s="15">
        <f t="shared" si="18"/>
        <v>197</v>
      </c>
      <c r="E97" s="15">
        <f t="shared" si="17"/>
        <v>172</v>
      </c>
      <c r="F97" s="15">
        <v>154</v>
      </c>
      <c r="G97" s="15">
        <v>18</v>
      </c>
      <c r="H97" s="15">
        <v>25</v>
      </c>
      <c r="I97" s="15">
        <v>171</v>
      </c>
      <c r="J97" s="15">
        <f t="shared" si="22"/>
        <v>145</v>
      </c>
    </row>
    <row r="98" spans="1:10" ht="12.75" customHeight="1" x14ac:dyDescent="0.2">
      <c r="A98" s="2"/>
      <c r="B98" s="2" t="s">
        <v>100</v>
      </c>
      <c r="C98" s="15">
        <v>340</v>
      </c>
      <c r="D98" s="15">
        <f t="shared" si="18"/>
        <v>551</v>
      </c>
      <c r="E98" s="15">
        <f t="shared" si="17"/>
        <v>545</v>
      </c>
      <c r="F98" s="15">
        <v>489</v>
      </c>
      <c r="G98" s="15">
        <v>56</v>
      </c>
      <c r="H98" s="15">
        <v>6</v>
      </c>
      <c r="I98" s="15">
        <v>429</v>
      </c>
      <c r="J98" s="15">
        <f t="shared" si="22"/>
        <v>462</v>
      </c>
    </row>
    <row r="99" spans="1:10" ht="12.75" customHeight="1" x14ac:dyDescent="0.2">
      <c r="A99" s="2"/>
      <c r="B99" s="2" t="s">
        <v>101</v>
      </c>
      <c r="C99" s="15">
        <v>57</v>
      </c>
      <c r="D99" s="15">
        <f t="shared" si="18"/>
        <v>130</v>
      </c>
      <c r="E99" s="15">
        <f t="shared" si="17"/>
        <v>124</v>
      </c>
      <c r="F99" s="15">
        <v>109</v>
      </c>
      <c r="G99" s="15">
        <v>15</v>
      </c>
      <c r="H99" s="15">
        <v>6</v>
      </c>
      <c r="I99" s="15">
        <v>106</v>
      </c>
      <c r="J99" s="15">
        <f t="shared" si="22"/>
        <v>81</v>
      </c>
    </row>
    <row r="100" spans="1:10" ht="12.75" customHeight="1" x14ac:dyDescent="0.2">
      <c r="A100" s="2"/>
      <c r="B100" s="2" t="s">
        <v>102</v>
      </c>
      <c r="C100" s="15">
        <v>10</v>
      </c>
      <c r="D100" s="15">
        <f t="shared" si="18"/>
        <v>27</v>
      </c>
      <c r="E100" s="15">
        <f t="shared" si="17"/>
        <v>23</v>
      </c>
      <c r="F100" s="15">
        <v>11</v>
      </c>
      <c r="G100" s="15">
        <v>12</v>
      </c>
      <c r="H100" s="15">
        <v>4</v>
      </c>
      <c r="I100" s="15">
        <v>17</v>
      </c>
      <c r="J100" s="15">
        <f t="shared" si="22"/>
        <v>20</v>
      </c>
    </row>
    <row r="101" spans="1:10" ht="12.75" customHeight="1" x14ac:dyDescent="0.2">
      <c r="A101" s="2"/>
      <c r="B101" s="2" t="s">
        <v>103</v>
      </c>
      <c r="C101" s="15">
        <v>108</v>
      </c>
      <c r="D101" s="15">
        <f t="shared" si="18"/>
        <v>180</v>
      </c>
      <c r="E101" s="15">
        <f t="shared" si="17"/>
        <v>169</v>
      </c>
      <c r="F101" s="15">
        <v>133</v>
      </c>
      <c r="G101" s="15">
        <v>36</v>
      </c>
      <c r="H101" s="15">
        <v>11</v>
      </c>
      <c r="I101" s="15">
        <v>182</v>
      </c>
      <c r="J101" s="15">
        <f t="shared" si="22"/>
        <v>106</v>
      </c>
    </row>
    <row r="102" spans="1:10" ht="12.75" customHeight="1" x14ac:dyDescent="0.2">
      <c r="A102" s="2"/>
      <c r="B102" s="2" t="s">
        <v>104</v>
      </c>
      <c r="C102" s="15">
        <v>154</v>
      </c>
      <c r="D102" s="15">
        <f t="shared" si="18"/>
        <v>194</v>
      </c>
      <c r="E102" s="15">
        <f t="shared" si="17"/>
        <v>187</v>
      </c>
      <c r="F102" s="15">
        <v>162</v>
      </c>
      <c r="G102" s="15">
        <v>25</v>
      </c>
      <c r="H102" s="15">
        <v>7</v>
      </c>
      <c r="I102" s="15">
        <v>153</v>
      </c>
      <c r="J102" s="15">
        <f t="shared" si="22"/>
        <v>195</v>
      </c>
    </row>
    <row r="103" spans="1:10" ht="12.75" customHeight="1" x14ac:dyDescent="0.2">
      <c r="B103" s="2" t="s">
        <v>105</v>
      </c>
      <c r="C103" s="15">
        <v>18</v>
      </c>
      <c r="D103" s="15">
        <f t="shared" si="18"/>
        <v>37</v>
      </c>
      <c r="E103" s="15">
        <f t="shared" si="17"/>
        <v>36</v>
      </c>
      <c r="F103" s="15">
        <v>35</v>
      </c>
      <c r="G103" s="15">
        <v>1</v>
      </c>
      <c r="H103" s="15">
        <v>1</v>
      </c>
      <c r="I103" s="15">
        <v>33</v>
      </c>
      <c r="J103" s="15">
        <f t="shared" si="22"/>
        <v>22</v>
      </c>
    </row>
    <row r="104" spans="1:10" s="20" customFormat="1" ht="21" customHeight="1" x14ac:dyDescent="0.2">
      <c r="A104" s="20" t="s">
        <v>106</v>
      </c>
      <c r="C104" s="19">
        <f t="shared" ref="C104:J104" si="23">SUM(C105:C113)</f>
        <v>2243</v>
      </c>
      <c r="D104" s="19">
        <f t="shared" si="18"/>
        <v>2993</v>
      </c>
      <c r="E104" s="19">
        <f t="shared" si="17"/>
        <v>2916</v>
      </c>
      <c r="F104" s="19">
        <f t="shared" si="23"/>
        <v>2154</v>
      </c>
      <c r="G104" s="19">
        <f t="shared" si="23"/>
        <v>762</v>
      </c>
      <c r="H104" s="19">
        <f t="shared" si="23"/>
        <v>77</v>
      </c>
      <c r="I104" s="19">
        <f t="shared" si="23"/>
        <v>2821</v>
      </c>
      <c r="J104" s="19">
        <f t="shared" si="23"/>
        <v>2415</v>
      </c>
    </row>
    <row r="105" spans="1:10" ht="12.75" customHeight="1" x14ac:dyDescent="0.2">
      <c r="A105" s="2"/>
      <c r="B105" s="2" t="s">
        <v>107</v>
      </c>
      <c r="C105" s="15">
        <v>171</v>
      </c>
      <c r="D105" s="15">
        <f t="shared" si="18"/>
        <v>213</v>
      </c>
      <c r="E105" s="15">
        <f t="shared" si="17"/>
        <v>196</v>
      </c>
      <c r="F105" s="15">
        <v>180</v>
      </c>
      <c r="G105" s="15">
        <v>16</v>
      </c>
      <c r="H105" s="15">
        <v>17</v>
      </c>
      <c r="I105" s="15">
        <v>192</v>
      </c>
      <c r="J105" s="15">
        <f t="shared" ref="J105:J113" si="24">SUM(C105,D105)-I105</f>
        <v>192</v>
      </c>
    </row>
    <row r="106" spans="1:10" ht="12.75" customHeight="1" x14ac:dyDescent="0.2">
      <c r="A106" s="2"/>
      <c r="B106" s="2" t="s">
        <v>108</v>
      </c>
      <c r="C106" s="15">
        <v>79</v>
      </c>
      <c r="D106" s="15">
        <f t="shared" si="18"/>
        <v>72</v>
      </c>
      <c r="E106" s="15">
        <f t="shared" si="17"/>
        <v>67</v>
      </c>
      <c r="F106" s="15">
        <v>55</v>
      </c>
      <c r="G106" s="15">
        <v>12</v>
      </c>
      <c r="H106" s="15">
        <v>5</v>
      </c>
      <c r="I106" s="15">
        <v>91</v>
      </c>
      <c r="J106" s="15">
        <f t="shared" si="24"/>
        <v>60</v>
      </c>
    </row>
    <row r="107" spans="1:10" ht="12.75" customHeight="1" x14ac:dyDescent="0.2">
      <c r="A107" s="2"/>
      <c r="B107" s="2" t="s">
        <v>109</v>
      </c>
      <c r="C107" s="15">
        <v>68</v>
      </c>
      <c r="D107" s="15">
        <f t="shared" si="18"/>
        <v>105</v>
      </c>
      <c r="E107" s="15">
        <f t="shared" si="17"/>
        <v>100</v>
      </c>
      <c r="F107" s="15">
        <v>89</v>
      </c>
      <c r="G107" s="15">
        <v>11</v>
      </c>
      <c r="H107" s="15">
        <v>5</v>
      </c>
      <c r="I107" s="15">
        <v>106</v>
      </c>
      <c r="J107" s="15">
        <f t="shared" si="24"/>
        <v>67</v>
      </c>
    </row>
    <row r="108" spans="1:10" ht="12.75" customHeight="1" x14ac:dyDescent="0.2">
      <c r="A108" s="2"/>
      <c r="B108" s="2" t="s">
        <v>110</v>
      </c>
      <c r="C108" s="15">
        <v>89</v>
      </c>
      <c r="D108" s="15">
        <f t="shared" si="18"/>
        <v>209</v>
      </c>
      <c r="E108" s="15">
        <f t="shared" si="17"/>
        <v>208</v>
      </c>
      <c r="F108" s="15">
        <v>170</v>
      </c>
      <c r="G108" s="15">
        <v>38</v>
      </c>
      <c r="H108" s="15">
        <v>1</v>
      </c>
      <c r="I108" s="15">
        <v>150</v>
      </c>
      <c r="J108" s="15">
        <f t="shared" si="24"/>
        <v>148</v>
      </c>
    </row>
    <row r="109" spans="1:10" ht="12.75" customHeight="1" x14ac:dyDescent="0.2">
      <c r="A109" s="2"/>
      <c r="B109" s="2" t="s">
        <v>111</v>
      </c>
      <c r="C109" s="15">
        <v>566</v>
      </c>
      <c r="D109" s="15">
        <f t="shared" si="18"/>
        <v>653</v>
      </c>
      <c r="E109" s="15">
        <f t="shared" si="17"/>
        <v>646</v>
      </c>
      <c r="F109" s="15">
        <v>442</v>
      </c>
      <c r="G109" s="15">
        <v>204</v>
      </c>
      <c r="H109" s="15">
        <v>7</v>
      </c>
      <c r="I109" s="15">
        <v>673</v>
      </c>
      <c r="J109" s="15">
        <f t="shared" si="24"/>
        <v>546</v>
      </c>
    </row>
    <row r="110" spans="1:10" ht="12.75" customHeight="1" x14ac:dyDescent="0.2">
      <c r="A110" s="2"/>
      <c r="B110" s="2" t="s">
        <v>112</v>
      </c>
      <c r="C110" s="15">
        <v>670</v>
      </c>
      <c r="D110" s="15">
        <f t="shared" si="18"/>
        <v>952</v>
      </c>
      <c r="E110" s="15">
        <f t="shared" si="17"/>
        <v>947</v>
      </c>
      <c r="F110" s="15">
        <v>719</v>
      </c>
      <c r="G110" s="15">
        <v>228</v>
      </c>
      <c r="H110" s="15">
        <v>5</v>
      </c>
      <c r="I110" s="15">
        <v>938</v>
      </c>
      <c r="J110" s="15">
        <f t="shared" si="24"/>
        <v>684</v>
      </c>
    </row>
    <row r="111" spans="1:10" ht="12.75" customHeight="1" x14ac:dyDescent="0.2">
      <c r="A111" s="2"/>
      <c r="B111" s="2" t="s">
        <v>113</v>
      </c>
      <c r="C111" s="15">
        <v>408</v>
      </c>
      <c r="D111" s="15">
        <f t="shared" si="18"/>
        <v>475</v>
      </c>
      <c r="E111" s="15">
        <f t="shared" si="17"/>
        <v>464</v>
      </c>
      <c r="F111" s="15">
        <v>265</v>
      </c>
      <c r="G111" s="15">
        <v>199</v>
      </c>
      <c r="H111" s="15">
        <v>11</v>
      </c>
      <c r="I111" s="15">
        <v>412</v>
      </c>
      <c r="J111" s="15">
        <f t="shared" si="24"/>
        <v>471</v>
      </c>
    </row>
    <row r="112" spans="1:10" ht="12.75" customHeight="1" x14ac:dyDescent="0.2">
      <c r="B112" s="2" t="s">
        <v>114</v>
      </c>
      <c r="C112" s="15">
        <v>130</v>
      </c>
      <c r="D112" s="15">
        <f t="shared" si="18"/>
        <v>191</v>
      </c>
      <c r="E112" s="15">
        <f t="shared" si="17"/>
        <v>169</v>
      </c>
      <c r="F112" s="15">
        <v>143</v>
      </c>
      <c r="G112" s="15">
        <v>26</v>
      </c>
      <c r="H112" s="15">
        <v>22</v>
      </c>
      <c r="I112" s="15">
        <v>164</v>
      </c>
      <c r="J112" s="15">
        <f t="shared" si="24"/>
        <v>157</v>
      </c>
    </row>
    <row r="113" spans="1:10" ht="12.75" customHeight="1" x14ac:dyDescent="0.2">
      <c r="B113" s="2" t="s">
        <v>115</v>
      </c>
      <c r="C113" s="15">
        <v>62</v>
      </c>
      <c r="D113" s="15">
        <f t="shared" si="18"/>
        <v>123</v>
      </c>
      <c r="E113" s="15">
        <f t="shared" si="17"/>
        <v>119</v>
      </c>
      <c r="F113" s="15">
        <v>91</v>
      </c>
      <c r="G113" s="15">
        <v>28</v>
      </c>
      <c r="H113" s="15">
        <v>4</v>
      </c>
      <c r="I113" s="15">
        <v>95</v>
      </c>
      <c r="J113" s="15">
        <f t="shared" si="24"/>
        <v>90</v>
      </c>
    </row>
    <row r="114" spans="1:10" x14ac:dyDescent="0.2">
      <c r="A114" s="13"/>
      <c r="B114" s="13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">
      <c r="A115" s="16" t="s">
        <v>116</v>
      </c>
      <c r="B115" s="4"/>
      <c r="C115" s="7"/>
      <c r="D115" s="7"/>
      <c r="E115" s="7"/>
      <c r="F115" s="7"/>
      <c r="G115" s="7"/>
      <c r="H115" s="7"/>
      <c r="I115" s="7"/>
      <c r="J115" s="7"/>
    </row>
    <row r="116" spans="1:10" x14ac:dyDescent="0.2">
      <c r="A116" s="12" t="s">
        <v>117</v>
      </c>
      <c r="B116" s="10"/>
      <c r="C116" s="11"/>
      <c r="D116" s="11"/>
      <c r="E116" s="11"/>
      <c r="F116" s="8"/>
      <c r="G116" s="8"/>
      <c r="H116" s="8"/>
      <c r="I116" s="8"/>
      <c r="J116" s="8"/>
    </row>
    <row r="117" spans="1:10" x14ac:dyDescent="0.2">
      <c r="A117" s="9"/>
      <c r="B117" s="10"/>
      <c r="C117" s="11"/>
      <c r="D117" s="11"/>
      <c r="E117" s="11"/>
      <c r="F117" s="11"/>
      <c r="G117" s="11"/>
      <c r="H117" s="6"/>
      <c r="I117" s="6"/>
      <c r="J117" s="6"/>
    </row>
    <row r="1036" spans="3:10" x14ac:dyDescent="0.2">
      <c r="C1036" s="6"/>
      <c r="D1036" s="6"/>
      <c r="E1036" s="6"/>
      <c r="F1036" s="6"/>
      <c r="G1036" s="6"/>
      <c r="H1036" s="6"/>
      <c r="I1036" s="6"/>
      <c r="J1036" s="6"/>
    </row>
    <row r="1037" spans="3:10" x14ac:dyDescent="0.2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">
      <c r="C1576" s="3"/>
      <c r="D1576" s="3"/>
      <c r="E1576" s="3"/>
      <c r="F1576" s="3"/>
      <c r="G1576" s="3"/>
      <c r="H1576" s="3"/>
      <c r="I1576" s="3"/>
      <c r="J1576" s="3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1" right="1" top="1" bottom="1" header="0.5" footer="0.5"/>
  <pageSetup scale="65" orientation="portrait" r:id="rId1"/>
  <headerFooter alignWithMargins="0"/>
  <rowBreaks count="1" manualBreakCount="1">
    <brk id="67" max="9" man="1"/>
  </rowBreaks>
  <ignoredErrors>
    <ignoredError sqref="E104 E95 E79 E68 E60 E50 E40 E30 E23 E16 E10 J16 J23 J30 J40 J50 J60 J68 J79 J95 J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2020-01-28T19:46:48Z</cp:lastPrinted>
  <dcterms:created xsi:type="dcterms:W3CDTF">2005-10-17T17:44:27Z</dcterms:created>
  <dcterms:modified xsi:type="dcterms:W3CDTF">2020-03-05T14:49:07Z</dcterms:modified>
</cp:coreProperties>
</file>