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9\"/>
    </mc:Choice>
  </mc:AlternateContent>
  <xr:revisionPtr revIDLastSave="0" documentId="13_ncr:1_{9AC0FC5E-E8DE-48A7-A04B-D36B8AF4E9E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C93" i="3"/>
  <c r="H93" i="3"/>
  <c r="G93" i="3"/>
  <c r="F93" i="3"/>
  <c r="E93" i="3"/>
  <c r="D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C66" i="3"/>
  <c r="D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/>
  <c r="H48" i="3"/>
  <c r="G48" i="3"/>
  <c r="F48" i="3"/>
  <c r="E48" i="3"/>
  <c r="D48" i="3"/>
  <c r="C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E6" i="3"/>
  <c r="D38" i="3"/>
  <c r="C38" i="3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J6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L6" i="3"/>
  <c r="K8" i="3"/>
  <c r="J8" i="3"/>
  <c r="I8" i="3"/>
  <c r="H8" i="3"/>
  <c r="G8" i="3"/>
  <c r="G6" i="3"/>
  <c r="F8" i="3"/>
  <c r="F6" i="3"/>
  <c r="E8" i="3"/>
  <c r="D8" i="3"/>
  <c r="D6" i="3"/>
  <c r="C6" i="3"/>
  <c r="K6" i="3"/>
  <c r="H6" i="3"/>
  <c r="C8" i="3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<sst xmlns="http://schemas.openxmlformats.org/spreadsheetml/2006/main" count="124" uniqueCount="124">
  <si>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</si>
  <si>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December 31, 2019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</si>
  <si>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</si>
  <si>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</si>
  <si>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</si>
  <si>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</si>
  <si>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</si>
  <si>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</si>
  <si>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</si>
  <si>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</si>
  <si>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</si>
  <si>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</si>
  <si>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</si>
  <si>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</si>
  <si>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</si>
  <si>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</si>
  <si>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</si>
  <si>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</si>
  <si>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</si>
  <si>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</si>
  <si>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</si>
  <si>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</si>
  <si>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</si>
  <si>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</si>
  <si>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</si>
  <si>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</si>
  <si>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</si>
  <si>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</si>
  <si>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</si>
  <si>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</si>
  <si>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</si>
  <si>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</si>
  <si>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</si>
  <si>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</si>
  <si>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</si>
  <si>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</si>
  <si>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</si>
  <si>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</si>
  <si>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</si>
  <si>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</si>
  <si>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</si>
  <si>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</si>
  <si>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</si>
  <si>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</si>
  <si>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</si>
  <si>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</si>
  <si>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</si>
  <si>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</si>
  <si>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</si>
  <si>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</si>
  <si>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</si>
  <si>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</si>
  <si>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</si>
  <si>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</si>
  <si>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</si>
  <si>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</si>
  <si>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</si>
  <si>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</si>
  <si>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</si>
  <si>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</si>
  <si>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</si>
  <si>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</si>
  <si>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</si>
  <si>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</si>
  <si>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</si>
  <si>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</si>
  <si>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</si>
  <si>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</si>
  <si>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</si>
  <si>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</si>
  <si>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</si>
  <si>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</si>
  <si>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</si>
  <si>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</si>
  <si>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</si>
  <si>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</si>
  <si>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</si>
  <si>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</si>
  <si>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</si>
  <si>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</si>
  <si>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</si>
  <si>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</si>
  <si>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</si>
  <si>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</si>
  <si>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</si>
  <si>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</si>
  <si>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</si>
  <si>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</si>
  <si>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</si>
  <si>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</si>
  <si>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</si>
  <si>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</si>
  <si>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</si>
  <si>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</si>
  <si>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</si>
  <si>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</si>
  <si>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</si>
  <si>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</si>
  <si>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</si>
  <si>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</si>
  <si>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</si>
  <si>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</si>
  <si>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</si>
  <si>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</si>
  <si>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</si>
  <si>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</si>
  <si>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</si>
  <si>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</si>
  <si>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</si>
  <si>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</si>
  <si>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</si>
  <si>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</si>
  <si>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</si>
  <si>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</si>
  <si>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</si>
  <si>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</si>
  <si>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</si>
  <si>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</si>
  <si>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t>U.S. District Courts—Pretrial Services Cases Closed, by Type of Disposition,</t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</si>
  <si>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</si>
  <si>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</si>
  <si>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</si>
  <si>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r>
      <t xml:space="preserve">Waived to PTD </t>
    </r>
    <r>
      <rPr>
        <b/>
        <vertAlign val="superscript"/>
        <sz val="10"/>
        <rFont val="Arial"/>
        <family val="2"/>
      </rPr>
      <t>2</t>
    </r>
  </si>
  <si>
    <r>
      <t xml:space="preserve"> PTD Denied/ Not Satisfied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</si>
</sst>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3" fillId="0" borderId="0" xfId="1" applyNumberFormat="1" applyFont="1" applyFill="1" applyBorder="1"/>
    <xf numFmtId="0" fontId="0" fillId="0" borderId="3" xfId="0" applyNumberFormat="1" applyFont="1" applyFill="1" applyBorder="1"/>
    <xf numFmtId="0" fontId="5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5" xfId="1" applyNumberFormat="1" applyFont="1" applyFill="1" applyBorder="1"/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N117"/>
  <sheetViews>
    <sheetView tabSelected="1" zoomScaleNormal="100" workbookViewId="0">
      <selection activeCell="P15" sqref="P15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75" x14ac:dyDescent="0.25">
      <c r="A2" s="17" t="s">
        <v>118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3" customFormat="1" ht="38.25" customHeight="1" x14ac:dyDescent="0.2">
      <c r="A4" s="22" t="s">
        <v>2</v>
      </c>
      <c r="B4" s="23"/>
      <c r="C4" s="10" t="s">
        <v>3</v>
      </c>
      <c r="D4" s="11" t="s">
        <v>4</v>
      </c>
      <c r="E4" s="10" t="s">
        <v>5</v>
      </c>
      <c r="F4" s="12" t="s">
        <v>119</v>
      </c>
      <c r="G4" s="12" t="s">
        <v>6</v>
      </c>
      <c r="H4" s="12" t="s">
        <v>122</v>
      </c>
      <c r="I4" s="12" t="s">
        <v>123</v>
      </c>
      <c r="J4" s="12" t="s">
        <v>7</v>
      </c>
      <c r="K4" s="12" t="s">
        <v>120</v>
      </c>
      <c r="L4" s="12" t="s">
        <v>121</v>
      </c>
    </row>
    <row r="5" spans="1:12" s="13" customFormat="1" ht="14.25" customHeight="1" x14ac:dyDescent="0.2"/>
    <row r="6" spans="1:12" s="13" customFormat="1" x14ac:dyDescent="0.2">
      <c r="A6" s="19" t="s">
        <v>8</v>
      </c>
      <c r="B6" s="19"/>
      <c r="C6" s="14">
        <f>SUM(D6,E6,F6,G6,I6,J6,K6,L6)</f>
        <v>98460</v>
      </c>
      <c r="D6" s="14">
        <f t="shared" ref="D6:L6" si="0">SUM(D8,D14,D21,D28,D38,D48,D58,D66,D77,D93,D102)</f>
        <v>4488</v>
      </c>
      <c r="E6" s="14">
        <f t="shared" si="0"/>
        <v>220</v>
      </c>
      <c r="F6" s="14">
        <f t="shared" si="0"/>
        <v>84454</v>
      </c>
      <c r="G6" s="14">
        <f t="shared" si="0"/>
        <v>3715</v>
      </c>
      <c r="H6" s="14">
        <f>SUM(H8,H14,H21,H28,H38,H48,H58,H66,H77,H93,H102)</f>
        <v>0</v>
      </c>
      <c r="I6" s="14">
        <f t="shared" si="0"/>
        <v>8</v>
      </c>
      <c r="J6" s="14">
        <f>SUM(J8,J14,J21,J28,J38,J48,J58,J66,J77,J93,J102)</f>
        <v>467</v>
      </c>
      <c r="K6" s="14">
        <f t="shared" si="0"/>
        <v>446</v>
      </c>
      <c r="L6" s="14">
        <f t="shared" si="0"/>
        <v>4662</v>
      </c>
    </row>
    <row r="7" spans="1:12" s="13" customFormat="1" x14ac:dyDescent="0.2">
      <c r="C7" s="14"/>
      <c r="D7" s="14"/>
      <c r="E7" s="14"/>
      <c r="F7" s="14"/>
      <c r="G7" s="15"/>
      <c r="H7" s="15"/>
      <c r="I7" s="15"/>
      <c r="J7" s="15"/>
      <c r="K7" s="15"/>
      <c r="L7" s="15"/>
    </row>
    <row r="8" spans="1:12" s="13" customFormat="1" ht="17.45" customHeight="1" x14ac:dyDescent="0.2">
      <c r="A8" s="13" t="s">
        <v>9</v>
      </c>
      <c r="C8" s="14">
        <f t="shared" ref="C8:C71" si="1">SUM(D8,E8,F8,G8,I8,J8,K8,L8)</f>
        <v>2425</v>
      </c>
      <c r="D8" s="14">
        <f t="shared" ref="D8:L8" si="2">SUM(D9:D13)</f>
        <v>133</v>
      </c>
      <c r="E8" s="14">
        <f t="shared" si="2"/>
        <v>14</v>
      </c>
      <c r="F8" s="14">
        <f t="shared" si="2"/>
        <v>2174</v>
      </c>
      <c r="G8" s="14">
        <f t="shared" si="2"/>
        <v>66</v>
      </c>
      <c r="H8" s="14">
        <f>SUM(H9:H13)</f>
        <v>0</v>
      </c>
      <c r="I8" s="14">
        <f t="shared" si="2"/>
        <v>1</v>
      </c>
      <c r="J8" s="14">
        <f>SUM(J9:J13)</f>
        <v>1</v>
      </c>
      <c r="K8" s="14">
        <f t="shared" si="2"/>
        <v>7</v>
      </c>
      <c r="L8" s="14">
        <f t="shared" si="2"/>
        <v>29</v>
      </c>
    </row>
    <row r="9" spans="1:12" ht="21" customHeight="1" x14ac:dyDescent="0.2">
      <c r="A9" s="2"/>
      <c r="B9" s="2" t="s">
        <v>10</v>
      </c>
      <c r="C9" s="7">
        <f t="shared" si="1"/>
        <v>205</v>
      </c>
      <c r="D9" s="7">
        <v>16</v>
      </c>
      <c r="E9" s="7">
        <v>0</v>
      </c>
      <c r="F9" s="7">
        <v>182</v>
      </c>
      <c r="G9" s="8">
        <v>7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x14ac:dyDescent="0.2">
      <c r="A10" s="2"/>
      <c r="B10" s="2" t="s">
        <v>11</v>
      </c>
      <c r="C10" s="7">
        <f t="shared" si="1"/>
        <v>569</v>
      </c>
      <c r="D10" s="7">
        <v>11</v>
      </c>
      <c r="E10" s="7">
        <v>5</v>
      </c>
      <c r="F10" s="7">
        <v>502</v>
      </c>
      <c r="G10" s="8">
        <v>42</v>
      </c>
      <c r="H10" s="8">
        <v>0</v>
      </c>
      <c r="I10" s="8">
        <v>0</v>
      </c>
      <c r="J10" s="8">
        <v>0</v>
      </c>
      <c r="K10" s="8">
        <v>4</v>
      </c>
      <c r="L10" s="8">
        <v>5</v>
      </c>
    </row>
    <row r="11" spans="1:12" x14ac:dyDescent="0.2">
      <c r="A11" s="2"/>
      <c r="B11" s="2" t="s">
        <v>12</v>
      </c>
      <c r="C11" s="7">
        <f t="shared" si="1"/>
        <v>223</v>
      </c>
      <c r="D11" s="7">
        <v>12</v>
      </c>
      <c r="E11" s="7">
        <v>2</v>
      </c>
      <c r="F11" s="7">
        <v>206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  <c r="L11" s="8">
        <v>2</v>
      </c>
    </row>
    <row r="12" spans="1:12" x14ac:dyDescent="0.2">
      <c r="A12" s="2"/>
      <c r="B12" s="2" t="s">
        <v>13</v>
      </c>
      <c r="C12" s="7">
        <f t="shared" si="1"/>
        <v>153</v>
      </c>
      <c r="D12" s="7">
        <v>8</v>
      </c>
      <c r="E12" s="7">
        <v>0</v>
      </c>
      <c r="F12" s="7">
        <v>135</v>
      </c>
      <c r="G12" s="8">
        <v>4</v>
      </c>
      <c r="H12" s="8">
        <v>0</v>
      </c>
      <c r="I12" s="8">
        <v>0</v>
      </c>
      <c r="J12" s="8">
        <v>0</v>
      </c>
      <c r="K12" s="8">
        <v>2</v>
      </c>
      <c r="L12" s="8">
        <v>4</v>
      </c>
    </row>
    <row r="13" spans="1:12" x14ac:dyDescent="0.2">
      <c r="A13" s="2"/>
      <c r="B13" s="2" t="s">
        <v>14</v>
      </c>
      <c r="C13" s="7">
        <f t="shared" si="1"/>
        <v>1275</v>
      </c>
      <c r="D13" s="7">
        <v>86</v>
      </c>
      <c r="E13" s="7">
        <v>7</v>
      </c>
      <c r="F13" s="7">
        <v>1149</v>
      </c>
      <c r="G13" s="8">
        <v>12</v>
      </c>
      <c r="H13" s="8">
        <v>0</v>
      </c>
      <c r="I13" s="8">
        <v>1</v>
      </c>
      <c r="J13" s="8">
        <v>1</v>
      </c>
      <c r="K13" s="8">
        <v>1</v>
      </c>
      <c r="L13" s="8">
        <v>18</v>
      </c>
    </row>
    <row r="14" spans="1:12" s="13" customFormat="1" ht="21" customHeight="1" x14ac:dyDescent="0.2">
      <c r="A14" s="13" t="s">
        <v>15</v>
      </c>
      <c r="C14" s="14">
        <f t="shared" si="1"/>
        <v>3920</v>
      </c>
      <c r="D14" s="14">
        <f t="shared" ref="D14:L14" si="3">SUM(D15:D20)</f>
        <v>175</v>
      </c>
      <c r="E14" s="14">
        <f t="shared" si="3"/>
        <v>17</v>
      </c>
      <c r="F14" s="14">
        <f t="shared" si="3"/>
        <v>3406</v>
      </c>
      <c r="G14" s="14">
        <f t="shared" si="3"/>
        <v>209</v>
      </c>
      <c r="H14" s="14">
        <f>SUM(H15:H20)</f>
        <v>0</v>
      </c>
      <c r="I14" s="14">
        <f t="shared" si="3"/>
        <v>0</v>
      </c>
      <c r="J14" s="14">
        <f>SUM(J15:J20)</f>
        <v>33</v>
      </c>
      <c r="K14" s="14">
        <f t="shared" si="3"/>
        <v>16</v>
      </c>
      <c r="L14" s="14">
        <f t="shared" si="3"/>
        <v>64</v>
      </c>
    </row>
    <row r="15" spans="1:12" ht="21" customHeight="1" x14ac:dyDescent="0.2">
      <c r="A15" s="2"/>
      <c r="B15" s="2" t="s">
        <v>16</v>
      </c>
      <c r="C15" s="7">
        <f t="shared" si="1"/>
        <v>354</v>
      </c>
      <c r="D15" s="7">
        <v>11</v>
      </c>
      <c r="E15" s="7">
        <v>1</v>
      </c>
      <c r="F15" s="7">
        <v>316</v>
      </c>
      <c r="G15" s="8">
        <v>12</v>
      </c>
      <c r="H15" s="8">
        <v>0</v>
      </c>
      <c r="I15" s="8">
        <v>0</v>
      </c>
      <c r="J15" s="8">
        <v>4</v>
      </c>
      <c r="K15" s="8">
        <v>0</v>
      </c>
      <c r="L15" s="8">
        <v>10</v>
      </c>
    </row>
    <row r="16" spans="1:12" x14ac:dyDescent="0.2">
      <c r="A16" s="2"/>
      <c r="B16" s="2" t="s">
        <v>17</v>
      </c>
      <c r="C16" s="7">
        <f t="shared" si="1"/>
        <v>381</v>
      </c>
      <c r="D16" s="7">
        <v>8</v>
      </c>
      <c r="E16" s="7">
        <v>1</v>
      </c>
      <c r="F16" s="7">
        <v>353</v>
      </c>
      <c r="G16" s="8">
        <v>17</v>
      </c>
      <c r="H16" s="8">
        <v>0</v>
      </c>
      <c r="I16" s="8">
        <v>0</v>
      </c>
      <c r="J16" s="8">
        <v>0</v>
      </c>
      <c r="K16" s="8">
        <v>0</v>
      </c>
      <c r="L16" s="8">
        <v>2</v>
      </c>
    </row>
    <row r="17" spans="1:12" x14ac:dyDescent="0.2">
      <c r="A17" s="2"/>
      <c r="B17" s="2" t="s">
        <v>18</v>
      </c>
      <c r="C17" s="7">
        <f t="shared" si="1"/>
        <v>729</v>
      </c>
      <c r="D17" s="7">
        <v>58</v>
      </c>
      <c r="E17" s="7">
        <v>4</v>
      </c>
      <c r="F17" s="7">
        <v>561</v>
      </c>
      <c r="G17" s="8">
        <v>90</v>
      </c>
      <c r="H17" s="8">
        <v>0</v>
      </c>
      <c r="I17" s="8">
        <v>0</v>
      </c>
      <c r="J17" s="8">
        <v>5</v>
      </c>
      <c r="K17" s="8">
        <v>1</v>
      </c>
      <c r="L17" s="8">
        <v>10</v>
      </c>
    </row>
    <row r="18" spans="1:12" x14ac:dyDescent="0.2">
      <c r="A18" s="2"/>
      <c r="B18" s="2" t="s">
        <v>19</v>
      </c>
      <c r="C18" s="7">
        <f t="shared" si="1"/>
        <v>1723</v>
      </c>
      <c r="D18" s="7">
        <v>61</v>
      </c>
      <c r="E18" s="7">
        <v>5</v>
      </c>
      <c r="F18" s="7">
        <v>1520</v>
      </c>
      <c r="G18" s="8">
        <v>69</v>
      </c>
      <c r="H18" s="8">
        <v>0</v>
      </c>
      <c r="I18" s="8">
        <v>0</v>
      </c>
      <c r="J18" s="8">
        <v>24</v>
      </c>
      <c r="K18" s="8">
        <v>13</v>
      </c>
      <c r="L18" s="8">
        <v>31</v>
      </c>
    </row>
    <row r="19" spans="1:12" x14ac:dyDescent="0.2">
      <c r="A19" s="2"/>
      <c r="B19" s="2" t="s">
        <v>20</v>
      </c>
      <c r="C19" s="7">
        <f t="shared" si="1"/>
        <v>565</v>
      </c>
      <c r="D19" s="7">
        <v>24</v>
      </c>
      <c r="E19" s="7">
        <v>6</v>
      </c>
      <c r="F19" s="7">
        <v>506</v>
      </c>
      <c r="G19" s="8">
        <v>17</v>
      </c>
      <c r="H19" s="8">
        <v>0</v>
      </c>
      <c r="I19" s="8">
        <v>0</v>
      </c>
      <c r="J19" s="8">
        <v>0</v>
      </c>
      <c r="K19" s="8">
        <v>2</v>
      </c>
      <c r="L19" s="8">
        <v>10</v>
      </c>
    </row>
    <row r="20" spans="1:12" x14ac:dyDescent="0.2">
      <c r="A20" s="2"/>
      <c r="B20" s="2" t="s">
        <v>21</v>
      </c>
      <c r="C20" s="7">
        <f t="shared" si="1"/>
        <v>168</v>
      </c>
      <c r="D20" s="7">
        <v>13</v>
      </c>
      <c r="E20" s="7">
        <v>0</v>
      </c>
      <c r="F20" s="7">
        <v>150</v>
      </c>
      <c r="G20" s="8">
        <v>4</v>
      </c>
      <c r="H20" s="8">
        <v>0</v>
      </c>
      <c r="I20" s="8">
        <v>0</v>
      </c>
      <c r="J20" s="8">
        <v>0</v>
      </c>
      <c r="K20" s="8">
        <v>0</v>
      </c>
      <c r="L20" s="8">
        <v>1</v>
      </c>
    </row>
    <row r="21" spans="1:12" s="13" customFormat="1" ht="21" customHeight="1" x14ac:dyDescent="0.2">
      <c r="A21" s="13" t="s">
        <v>22</v>
      </c>
      <c r="C21" s="14">
        <f t="shared" si="1"/>
        <v>2958</v>
      </c>
      <c r="D21" s="14">
        <f t="shared" ref="D21:L21" si="4">SUM(D22:D27)</f>
        <v>128</v>
      </c>
      <c r="E21" s="14">
        <f t="shared" si="4"/>
        <v>15</v>
      </c>
      <c r="F21" s="14">
        <f t="shared" si="4"/>
        <v>2483</v>
      </c>
      <c r="G21" s="14">
        <f t="shared" si="4"/>
        <v>148</v>
      </c>
      <c r="H21" s="14">
        <f>SUM(H22:H27)</f>
        <v>0</v>
      </c>
      <c r="I21" s="14">
        <f t="shared" si="4"/>
        <v>0</v>
      </c>
      <c r="J21" s="14">
        <f>SUM(J22:J27)</f>
        <v>81</v>
      </c>
      <c r="K21" s="14">
        <f t="shared" si="4"/>
        <v>15</v>
      </c>
      <c r="L21" s="14">
        <f t="shared" si="4"/>
        <v>88</v>
      </c>
    </row>
    <row r="22" spans="1:12" ht="21" customHeight="1" x14ac:dyDescent="0.2">
      <c r="B22" s="2" t="s">
        <v>23</v>
      </c>
      <c r="C22" s="7">
        <f t="shared" si="1"/>
        <v>159</v>
      </c>
      <c r="D22" s="7">
        <v>5</v>
      </c>
      <c r="E22" s="7">
        <v>0</v>
      </c>
      <c r="F22" s="7">
        <v>129</v>
      </c>
      <c r="G22" s="8">
        <v>10</v>
      </c>
      <c r="H22" s="8">
        <v>0</v>
      </c>
      <c r="I22" s="8">
        <v>0</v>
      </c>
      <c r="J22" s="8">
        <v>0</v>
      </c>
      <c r="K22" s="8">
        <v>0</v>
      </c>
      <c r="L22" s="8">
        <v>15</v>
      </c>
    </row>
    <row r="23" spans="1:12" x14ac:dyDescent="0.2">
      <c r="A23" s="2"/>
      <c r="B23" s="2" t="s">
        <v>24</v>
      </c>
      <c r="C23" s="7">
        <f t="shared" si="1"/>
        <v>927</v>
      </c>
      <c r="D23" s="7">
        <v>35</v>
      </c>
      <c r="E23" s="7">
        <v>3</v>
      </c>
      <c r="F23" s="7">
        <v>698</v>
      </c>
      <c r="G23" s="8">
        <v>70</v>
      </c>
      <c r="H23" s="8">
        <v>0</v>
      </c>
      <c r="I23" s="8">
        <v>0</v>
      </c>
      <c r="J23" s="8">
        <v>52</v>
      </c>
      <c r="K23" s="8">
        <v>8</v>
      </c>
      <c r="L23" s="8">
        <v>61</v>
      </c>
    </row>
    <row r="24" spans="1:12" x14ac:dyDescent="0.2">
      <c r="A24" s="2"/>
      <c r="B24" s="2" t="s">
        <v>25</v>
      </c>
      <c r="C24" s="7">
        <f t="shared" si="1"/>
        <v>738</v>
      </c>
      <c r="D24" s="7">
        <v>13</v>
      </c>
      <c r="E24" s="7">
        <v>2</v>
      </c>
      <c r="F24" s="7">
        <v>673</v>
      </c>
      <c r="G24" s="8">
        <v>42</v>
      </c>
      <c r="H24" s="8">
        <v>0</v>
      </c>
      <c r="I24" s="8">
        <v>0</v>
      </c>
      <c r="J24" s="8">
        <v>2</v>
      </c>
      <c r="K24" s="8">
        <v>5</v>
      </c>
      <c r="L24" s="8">
        <v>1</v>
      </c>
    </row>
    <row r="25" spans="1:12" x14ac:dyDescent="0.2">
      <c r="A25" s="2"/>
      <c r="B25" s="2" t="s">
        <v>26</v>
      </c>
      <c r="C25" s="7">
        <f t="shared" si="1"/>
        <v>546</v>
      </c>
      <c r="D25" s="7">
        <v>23</v>
      </c>
      <c r="E25" s="7">
        <v>2</v>
      </c>
      <c r="F25" s="7">
        <v>498</v>
      </c>
      <c r="G25" s="8">
        <v>10</v>
      </c>
      <c r="H25" s="8">
        <v>0</v>
      </c>
      <c r="I25" s="8">
        <v>0</v>
      </c>
      <c r="J25" s="8">
        <v>11</v>
      </c>
      <c r="K25" s="8">
        <v>1</v>
      </c>
      <c r="L25" s="8">
        <v>1</v>
      </c>
    </row>
    <row r="26" spans="1:12" x14ac:dyDescent="0.2">
      <c r="A26" s="2"/>
      <c r="B26" s="2" t="s">
        <v>27</v>
      </c>
      <c r="C26" s="7">
        <f t="shared" si="1"/>
        <v>467</v>
      </c>
      <c r="D26" s="7">
        <v>33</v>
      </c>
      <c r="E26" s="7">
        <v>1</v>
      </c>
      <c r="F26" s="7">
        <v>399</v>
      </c>
      <c r="G26" s="8">
        <v>11</v>
      </c>
      <c r="H26" s="8">
        <v>0</v>
      </c>
      <c r="I26" s="8">
        <v>0</v>
      </c>
      <c r="J26" s="8">
        <v>15</v>
      </c>
      <c r="K26" s="8">
        <v>0</v>
      </c>
      <c r="L26" s="8">
        <v>8</v>
      </c>
    </row>
    <row r="27" spans="1:12" x14ac:dyDescent="0.2">
      <c r="A27" s="2"/>
      <c r="B27" s="2" t="s">
        <v>28</v>
      </c>
      <c r="C27" s="7">
        <f t="shared" si="1"/>
        <v>121</v>
      </c>
      <c r="D27" s="7">
        <v>19</v>
      </c>
      <c r="E27" s="7">
        <v>7</v>
      </c>
      <c r="F27" s="7">
        <v>86</v>
      </c>
      <c r="G27" s="8">
        <v>5</v>
      </c>
      <c r="H27" s="8">
        <v>0</v>
      </c>
      <c r="I27" s="8">
        <v>0</v>
      </c>
      <c r="J27" s="8">
        <v>1</v>
      </c>
      <c r="K27" s="8">
        <v>1</v>
      </c>
      <c r="L27" s="8">
        <v>2</v>
      </c>
    </row>
    <row r="28" spans="1:12" s="13" customFormat="1" ht="21" customHeight="1" x14ac:dyDescent="0.2">
      <c r="A28" s="13" t="s">
        <v>29</v>
      </c>
      <c r="C28" s="14">
        <f t="shared" si="1"/>
        <v>6208</v>
      </c>
      <c r="D28" s="14">
        <f t="shared" ref="D28:L28" si="5">SUM(D29:D37)</f>
        <v>282</v>
      </c>
      <c r="E28" s="14">
        <f t="shared" si="5"/>
        <v>34</v>
      </c>
      <c r="F28" s="14">
        <f t="shared" si="5"/>
        <v>5369</v>
      </c>
      <c r="G28" s="14">
        <f t="shared" si="5"/>
        <v>255</v>
      </c>
      <c r="H28" s="14">
        <f>SUM(H29:H37)</f>
        <v>0</v>
      </c>
      <c r="I28" s="14">
        <f t="shared" si="5"/>
        <v>0</v>
      </c>
      <c r="J28" s="14">
        <f>SUM(J29:J37)</f>
        <v>60</v>
      </c>
      <c r="K28" s="14">
        <f t="shared" si="5"/>
        <v>36</v>
      </c>
      <c r="L28" s="14">
        <f t="shared" si="5"/>
        <v>172</v>
      </c>
    </row>
    <row r="29" spans="1:12" ht="21" customHeight="1" x14ac:dyDescent="0.2">
      <c r="A29" s="2"/>
      <c r="B29" s="2" t="s">
        <v>30</v>
      </c>
      <c r="C29" s="7">
        <f t="shared" si="1"/>
        <v>676</v>
      </c>
      <c r="D29" s="7">
        <v>22</v>
      </c>
      <c r="E29" s="7">
        <v>5</v>
      </c>
      <c r="F29" s="7">
        <v>589</v>
      </c>
      <c r="G29" s="8">
        <v>43</v>
      </c>
      <c r="H29" s="8">
        <v>0</v>
      </c>
      <c r="I29" s="8">
        <v>0</v>
      </c>
      <c r="J29" s="8">
        <v>6</v>
      </c>
      <c r="K29" s="8">
        <v>3</v>
      </c>
      <c r="L29" s="8">
        <v>8</v>
      </c>
    </row>
    <row r="30" spans="1:12" x14ac:dyDescent="0.2">
      <c r="A30" s="2"/>
      <c r="B30" s="2" t="s">
        <v>31</v>
      </c>
      <c r="C30" s="7">
        <f t="shared" si="1"/>
        <v>979</v>
      </c>
      <c r="D30" s="7">
        <v>18</v>
      </c>
      <c r="E30" s="7">
        <v>1</v>
      </c>
      <c r="F30" s="7">
        <v>930</v>
      </c>
      <c r="G30" s="8">
        <v>20</v>
      </c>
      <c r="H30" s="8">
        <v>0</v>
      </c>
      <c r="I30" s="8">
        <v>0</v>
      </c>
      <c r="J30" s="8">
        <v>1</v>
      </c>
      <c r="K30" s="8">
        <v>3</v>
      </c>
      <c r="L30" s="8">
        <v>6</v>
      </c>
    </row>
    <row r="31" spans="1:12" x14ac:dyDescent="0.2">
      <c r="A31" s="2"/>
      <c r="B31" s="2" t="s">
        <v>32</v>
      </c>
      <c r="C31" s="7">
        <f t="shared" si="1"/>
        <v>412</v>
      </c>
      <c r="D31" s="7">
        <v>22</v>
      </c>
      <c r="E31" s="7">
        <v>4</v>
      </c>
      <c r="F31" s="7">
        <v>350</v>
      </c>
      <c r="G31" s="8">
        <v>32</v>
      </c>
      <c r="H31" s="8">
        <v>0</v>
      </c>
      <c r="I31" s="8">
        <v>0</v>
      </c>
      <c r="J31" s="8">
        <v>2</v>
      </c>
      <c r="K31" s="8">
        <v>0</v>
      </c>
      <c r="L31" s="8">
        <v>2</v>
      </c>
    </row>
    <row r="32" spans="1:12" x14ac:dyDescent="0.2">
      <c r="A32" s="2"/>
      <c r="B32" s="2" t="s">
        <v>33</v>
      </c>
      <c r="C32" s="7">
        <f t="shared" si="1"/>
        <v>603</v>
      </c>
      <c r="D32" s="7">
        <v>15</v>
      </c>
      <c r="E32" s="7">
        <v>2</v>
      </c>
      <c r="F32" s="7">
        <v>536</v>
      </c>
      <c r="G32" s="8">
        <v>41</v>
      </c>
      <c r="H32" s="8">
        <v>0</v>
      </c>
      <c r="I32" s="8">
        <v>0</v>
      </c>
      <c r="J32" s="8">
        <v>2</v>
      </c>
      <c r="K32" s="8">
        <v>1</v>
      </c>
      <c r="L32" s="8">
        <v>6</v>
      </c>
    </row>
    <row r="33" spans="1:12" x14ac:dyDescent="0.2">
      <c r="A33" s="2"/>
      <c r="B33" s="2" t="s">
        <v>34</v>
      </c>
      <c r="C33" s="7">
        <f t="shared" si="1"/>
        <v>1128</v>
      </c>
      <c r="D33" s="7">
        <v>27</v>
      </c>
      <c r="E33" s="7">
        <v>0</v>
      </c>
      <c r="F33" s="7">
        <v>1005</v>
      </c>
      <c r="G33" s="8">
        <v>36</v>
      </c>
      <c r="H33" s="8">
        <v>0</v>
      </c>
      <c r="I33" s="8">
        <v>0</v>
      </c>
      <c r="J33" s="8">
        <v>28</v>
      </c>
      <c r="K33" s="8">
        <v>2</v>
      </c>
      <c r="L33" s="8">
        <v>30</v>
      </c>
    </row>
    <row r="34" spans="1:12" x14ac:dyDescent="0.2">
      <c r="A34" s="2"/>
      <c r="B34" s="2" t="s">
        <v>35</v>
      </c>
      <c r="C34" s="7">
        <f t="shared" si="1"/>
        <v>1412</v>
      </c>
      <c r="D34" s="7">
        <v>135</v>
      </c>
      <c r="E34" s="7">
        <v>14</v>
      </c>
      <c r="F34" s="7">
        <v>1065</v>
      </c>
      <c r="G34" s="8">
        <v>43</v>
      </c>
      <c r="H34" s="8">
        <v>0</v>
      </c>
      <c r="I34" s="8">
        <v>0</v>
      </c>
      <c r="J34" s="8">
        <v>18</v>
      </c>
      <c r="K34" s="8">
        <v>25</v>
      </c>
      <c r="L34" s="8">
        <v>112</v>
      </c>
    </row>
    <row r="35" spans="1:12" x14ac:dyDescent="0.2">
      <c r="A35" s="2"/>
      <c r="B35" s="2" t="s">
        <v>36</v>
      </c>
      <c r="C35" s="7">
        <f t="shared" si="1"/>
        <v>301</v>
      </c>
      <c r="D35" s="7">
        <v>8</v>
      </c>
      <c r="E35" s="7">
        <v>1</v>
      </c>
      <c r="F35" s="7">
        <v>276</v>
      </c>
      <c r="G35" s="8">
        <v>11</v>
      </c>
      <c r="H35" s="8">
        <v>0</v>
      </c>
      <c r="I35" s="8">
        <v>0</v>
      </c>
      <c r="J35" s="8">
        <v>1</v>
      </c>
      <c r="K35" s="8">
        <v>2</v>
      </c>
      <c r="L35" s="8">
        <v>2</v>
      </c>
    </row>
    <row r="36" spans="1:12" x14ac:dyDescent="0.2">
      <c r="A36" s="2"/>
      <c r="B36" s="2" t="s">
        <v>37</v>
      </c>
      <c r="C36" s="7">
        <f t="shared" si="1"/>
        <v>324</v>
      </c>
      <c r="D36" s="7">
        <v>18</v>
      </c>
      <c r="E36" s="7">
        <v>6</v>
      </c>
      <c r="F36" s="7">
        <v>277</v>
      </c>
      <c r="G36" s="8">
        <v>16</v>
      </c>
      <c r="H36" s="8">
        <v>0</v>
      </c>
      <c r="I36" s="8">
        <v>0</v>
      </c>
      <c r="J36" s="8">
        <v>1</v>
      </c>
      <c r="K36" s="8">
        <v>0</v>
      </c>
      <c r="L36" s="8">
        <v>6</v>
      </c>
    </row>
    <row r="37" spans="1:12" x14ac:dyDescent="0.2">
      <c r="A37" s="2"/>
      <c r="B37" s="2" t="s">
        <v>38</v>
      </c>
      <c r="C37" s="7">
        <f t="shared" si="1"/>
        <v>373</v>
      </c>
      <c r="D37" s="7">
        <v>17</v>
      </c>
      <c r="E37" s="7">
        <v>1</v>
      </c>
      <c r="F37" s="7">
        <v>341</v>
      </c>
      <c r="G37" s="8">
        <v>13</v>
      </c>
      <c r="H37" s="8">
        <v>0</v>
      </c>
      <c r="I37" s="8">
        <v>0</v>
      </c>
      <c r="J37" s="8">
        <v>1</v>
      </c>
      <c r="K37" s="8">
        <v>0</v>
      </c>
      <c r="L37" s="8">
        <v>0</v>
      </c>
    </row>
    <row r="38" spans="1:12" s="13" customFormat="1" ht="21" customHeight="1" x14ac:dyDescent="0.2">
      <c r="A38" s="13" t="s">
        <v>39</v>
      </c>
      <c r="C38" s="14">
        <f t="shared" si="1"/>
        <v>23637</v>
      </c>
      <c r="D38" s="14">
        <f t="shared" ref="D38:L38" si="6">SUM(D39:D47)</f>
        <v>787</v>
      </c>
      <c r="E38" s="14">
        <f t="shared" si="6"/>
        <v>23</v>
      </c>
      <c r="F38" s="14">
        <f t="shared" si="6"/>
        <v>20676</v>
      </c>
      <c r="G38" s="14">
        <f t="shared" si="6"/>
        <v>541</v>
      </c>
      <c r="H38" s="14">
        <f>SUM(H39:H47)</f>
        <v>0</v>
      </c>
      <c r="I38" s="14">
        <f t="shared" si="6"/>
        <v>1</v>
      </c>
      <c r="J38" s="14">
        <f>SUM(J39:J47)</f>
        <v>24</v>
      </c>
      <c r="K38" s="14">
        <f t="shared" si="6"/>
        <v>72</v>
      </c>
      <c r="L38" s="14">
        <f t="shared" si="6"/>
        <v>1513</v>
      </c>
    </row>
    <row r="39" spans="1:12" ht="21" customHeight="1" x14ac:dyDescent="0.2">
      <c r="A39" s="2"/>
      <c r="B39" s="2" t="s">
        <v>40</v>
      </c>
      <c r="C39" s="7">
        <f t="shared" si="1"/>
        <v>321</v>
      </c>
      <c r="D39" s="7">
        <v>20</v>
      </c>
      <c r="E39" s="7">
        <v>1</v>
      </c>
      <c r="F39" s="7">
        <v>286</v>
      </c>
      <c r="G39" s="8">
        <v>5</v>
      </c>
      <c r="H39" s="8">
        <v>0</v>
      </c>
      <c r="I39" s="8">
        <v>0</v>
      </c>
      <c r="J39" s="8">
        <v>3</v>
      </c>
      <c r="K39" s="8">
        <v>0</v>
      </c>
      <c r="L39" s="8">
        <v>6</v>
      </c>
    </row>
    <row r="40" spans="1:12" x14ac:dyDescent="0.2">
      <c r="A40" s="2"/>
      <c r="B40" s="2" t="s">
        <v>41</v>
      </c>
      <c r="C40" s="7">
        <f t="shared" si="1"/>
        <v>200</v>
      </c>
      <c r="D40" s="7">
        <v>21</v>
      </c>
      <c r="E40" s="7">
        <v>0</v>
      </c>
      <c r="F40" s="7">
        <v>169</v>
      </c>
      <c r="G40" s="8">
        <v>9</v>
      </c>
      <c r="H40" s="8">
        <v>0</v>
      </c>
      <c r="I40" s="8">
        <v>0</v>
      </c>
      <c r="J40" s="8">
        <v>0</v>
      </c>
      <c r="K40" s="8">
        <v>0</v>
      </c>
      <c r="L40" s="8">
        <v>1</v>
      </c>
    </row>
    <row r="41" spans="1:12" x14ac:dyDescent="0.2">
      <c r="A41" s="2"/>
      <c r="B41" s="2" t="s">
        <v>42</v>
      </c>
      <c r="C41" s="7">
        <f t="shared" si="1"/>
        <v>409</v>
      </c>
      <c r="D41" s="7">
        <v>19</v>
      </c>
      <c r="E41" s="7">
        <v>1</v>
      </c>
      <c r="F41" s="7">
        <v>348</v>
      </c>
      <c r="G41" s="8">
        <v>31</v>
      </c>
      <c r="H41" s="8">
        <v>0</v>
      </c>
      <c r="I41" s="8">
        <v>0</v>
      </c>
      <c r="J41" s="8">
        <v>5</v>
      </c>
      <c r="K41" s="8">
        <v>0</v>
      </c>
      <c r="L41" s="8">
        <v>5</v>
      </c>
    </row>
    <row r="42" spans="1:12" x14ac:dyDescent="0.2">
      <c r="A42" s="2"/>
      <c r="B42" s="2" t="s">
        <v>43</v>
      </c>
      <c r="C42" s="7">
        <f t="shared" si="1"/>
        <v>199</v>
      </c>
      <c r="D42" s="7">
        <v>5</v>
      </c>
      <c r="E42" s="7">
        <v>0</v>
      </c>
      <c r="F42" s="7">
        <v>190</v>
      </c>
      <c r="G42" s="8">
        <v>2</v>
      </c>
      <c r="H42" s="8">
        <v>0</v>
      </c>
      <c r="I42" s="8">
        <v>0</v>
      </c>
      <c r="J42" s="8">
        <v>0</v>
      </c>
      <c r="K42" s="8">
        <v>0</v>
      </c>
      <c r="L42" s="8">
        <v>2</v>
      </c>
    </row>
    <row r="43" spans="1:12" x14ac:dyDescent="0.2">
      <c r="A43" s="2"/>
      <c r="B43" s="2" t="s">
        <v>44</v>
      </c>
      <c r="C43" s="7">
        <f t="shared" si="1"/>
        <v>475</v>
      </c>
      <c r="D43" s="7">
        <v>19</v>
      </c>
      <c r="E43" s="7">
        <v>7</v>
      </c>
      <c r="F43" s="7">
        <v>436</v>
      </c>
      <c r="G43" s="8">
        <v>8</v>
      </c>
      <c r="H43" s="8">
        <v>0</v>
      </c>
      <c r="I43" s="8">
        <v>0</v>
      </c>
      <c r="J43" s="8">
        <v>0</v>
      </c>
      <c r="K43" s="8">
        <v>0</v>
      </c>
      <c r="L43" s="8">
        <v>5</v>
      </c>
    </row>
    <row r="44" spans="1:12" x14ac:dyDescent="0.2">
      <c r="A44" s="2"/>
      <c r="B44" s="2" t="s">
        <v>45</v>
      </c>
      <c r="C44" s="7">
        <f t="shared" si="1"/>
        <v>1019</v>
      </c>
      <c r="D44" s="7">
        <v>19</v>
      </c>
      <c r="E44" s="7">
        <v>3</v>
      </c>
      <c r="F44" s="7">
        <v>894</v>
      </c>
      <c r="G44" s="8">
        <v>82</v>
      </c>
      <c r="H44" s="8">
        <v>0</v>
      </c>
      <c r="I44" s="8">
        <v>0</v>
      </c>
      <c r="J44" s="8">
        <v>1</v>
      </c>
      <c r="K44" s="8">
        <v>8</v>
      </c>
      <c r="L44" s="8">
        <v>12</v>
      </c>
    </row>
    <row r="45" spans="1:12" x14ac:dyDescent="0.2">
      <c r="A45" s="2"/>
      <c r="B45" s="2" t="s">
        <v>46</v>
      </c>
      <c r="C45" s="7">
        <f t="shared" si="1"/>
        <v>758</v>
      </c>
      <c r="D45" s="7">
        <v>11</v>
      </c>
      <c r="E45" s="7">
        <v>0</v>
      </c>
      <c r="F45" s="7">
        <v>711</v>
      </c>
      <c r="G45" s="8">
        <v>26</v>
      </c>
      <c r="H45" s="8">
        <v>0</v>
      </c>
      <c r="I45" s="8">
        <v>0</v>
      </c>
      <c r="J45" s="8">
        <v>0</v>
      </c>
      <c r="K45" s="8">
        <v>2</v>
      </c>
      <c r="L45" s="8">
        <v>8</v>
      </c>
    </row>
    <row r="46" spans="1:12" x14ac:dyDescent="0.2">
      <c r="A46" s="2"/>
      <c r="B46" s="2" t="s">
        <v>47</v>
      </c>
      <c r="C46" s="7">
        <f t="shared" si="1"/>
        <v>9528</v>
      </c>
      <c r="D46" s="7">
        <v>533</v>
      </c>
      <c r="E46" s="7">
        <v>3</v>
      </c>
      <c r="F46" s="7">
        <v>8050</v>
      </c>
      <c r="G46" s="8">
        <v>273</v>
      </c>
      <c r="H46" s="8">
        <v>0</v>
      </c>
      <c r="I46" s="8">
        <v>1</v>
      </c>
      <c r="J46" s="8">
        <v>5</v>
      </c>
      <c r="K46" s="8">
        <v>18</v>
      </c>
      <c r="L46" s="8">
        <v>645</v>
      </c>
    </row>
    <row r="47" spans="1:12" x14ac:dyDescent="0.2">
      <c r="A47" s="2"/>
      <c r="B47" s="2" t="s">
        <v>48</v>
      </c>
      <c r="C47" s="7">
        <f t="shared" si="1"/>
        <v>10728</v>
      </c>
      <c r="D47" s="7">
        <v>140</v>
      </c>
      <c r="E47" s="7">
        <v>8</v>
      </c>
      <c r="F47" s="7">
        <v>9592</v>
      </c>
      <c r="G47" s="8">
        <v>105</v>
      </c>
      <c r="H47" s="8">
        <v>0</v>
      </c>
      <c r="I47" s="8">
        <v>0</v>
      </c>
      <c r="J47" s="8">
        <v>10</v>
      </c>
      <c r="K47" s="8">
        <v>44</v>
      </c>
      <c r="L47" s="8">
        <v>829</v>
      </c>
    </row>
    <row r="48" spans="1:12" s="13" customFormat="1" ht="21" customHeight="1" x14ac:dyDescent="0.2">
      <c r="A48" s="13" t="s">
        <v>49</v>
      </c>
      <c r="C48" s="14">
        <f t="shared" si="1"/>
        <v>6142</v>
      </c>
      <c r="D48" s="14">
        <f t="shared" ref="D48:L48" si="7">SUM(D49:D57)</f>
        <v>278</v>
      </c>
      <c r="E48" s="14">
        <f t="shared" si="7"/>
        <v>21</v>
      </c>
      <c r="F48" s="14">
        <f t="shared" si="7"/>
        <v>5477</v>
      </c>
      <c r="G48" s="14">
        <f t="shared" si="7"/>
        <v>266</v>
      </c>
      <c r="H48" s="14">
        <f>SUM(H49:H57)</f>
        <v>0</v>
      </c>
      <c r="I48" s="14">
        <f t="shared" si="7"/>
        <v>2</v>
      </c>
      <c r="J48" s="14">
        <f>SUM(J49:J57)</f>
        <v>42</v>
      </c>
      <c r="K48" s="14">
        <f t="shared" si="7"/>
        <v>19</v>
      </c>
      <c r="L48" s="14">
        <f t="shared" si="7"/>
        <v>37</v>
      </c>
    </row>
    <row r="49" spans="1:12" ht="21" customHeight="1" x14ac:dyDescent="0.2">
      <c r="A49" s="2"/>
      <c r="B49" s="2" t="s">
        <v>50</v>
      </c>
      <c r="C49" s="7">
        <f t="shared" si="1"/>
        <v>617</v>
      </c>
      <c r="D49" s="7">
        <v>12</v>
      </c>
      <c r="E49" s="7">
        <v>3</v>
      </c>
      <c r="F49" s="7">
        <v>590</v>
      </c>
      <c r="G49" s="8">
        <v>12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1:12" x14ac:dyDescent="0.2">
      <c r="A50" s="2"/>
      <c r="B50" s="2" t="s">
        <v>51</v>
      </c>
      <c r="C50" s="7">
        <f t="shared" si="1"/>
        <v>385</v>
      </c>
      <c r="D50" s="7">
        <v>23</v>
      </c>
      <c r="E50" s="7">
        <v>2</v>
      </c>
      <c r="F50" s="7">
        <v>335</v>
      </c>
      <c r="G50" s="8">
        <v>19</v>
      </c>
      <c r="H50" s="8">
        <v>0</v>
      </c>
      <c r="I50" s="8">
        <v>0</v>
      </c>
      <c r="J50" s="8">
        <v>4</v>
      </c>
      <c r="K50" s="8">
        <v>0</v>
      </c>
      <c r="L50" s="8">
        <v>2</v>
      </c>
    </row>
    <row r="51" spans="1:12" x14ac:dyDescent="0.2">
      <c r="A51" s="2"/>
      <c r="B51" s="2" t="s">
        <v>52</v>
      </c>
      <c r="C51" s="7">
        <f t="shared" si="1"/>
        <v>1097</v>
      </c>
      <c r="D51" s="7">
        <v>78</v>
      </c>
      <c r="E51" s="7">
        <v>3</v>
      </c>
      <c r="F51" s="7">
        <v>908</v>
      </c>
      <c r="G51" s="8">
        <v>85</v>
      </c>
      <c r="H51" s="8">
        <v>0</v>
      </c>
      <c r="I51" s="8">
        <v>0</v>
      </c>
      <c r="J51" s="8">
        <v>4</v>
      </c>
      <c r="K51" s="8">
        <v>5</v>
      </c>
      <c r="L51" s="8">
        <v>14</v>
      </c>
    </row>
    <row r="52" spans="1:12" x14ac:dyDescent="0.2">
      <c r="A52" s="2"/>
      <c r="B52" s="2" t="s">
        <v>53</v>
      </c>
      <c r="C52" s="7">
        <f t="shared" si="1"/>
        <v>421</v>
      </c>
      <c r="D52" s="7">
        <v>8</v>
      </c>
      <c r="E52" s="7">
        <v>4</v>
      </c>
      <c r="F52" s="7">
        <v>399</v>
      </c>
      <c r="G52" s="8">
        <v>9</v>
      </c>
      <c r="H52" s="8">
        <v>0</v>
      </c>
      <c r="I52" s="8">
        <v>0</v>
      </c>
      <c r="J52" s="8">
        <v>0</v>
      </c>
      <c r="K52" s="8">
        <v>1</v>
      </c>
      <c r="L52" s="8">
        <v>0</v>
      </c>
    </row>
    <row r="53" spans="1:12" x14ac:dyDescent="0.2">
      <c r="A53" s="2"/>
      <c r="B53" s="2" t="s">
        <v>54</v>
      </c>
      <c r="C53" s="7">
        <f t="shared" si="1"/>
        <v>904</v>
      </c>
      <c r="D53" s="7">
        <v>9</v>
      </c>
      <c r="E53" s="7">
        <v>2</v>
      </c>
      <c r="F53" s="7">
        <v>845</v>
      </c>
      <c r="G53" s="8">
        <v>42</v>
      </c>
      <c r="H53" s="8">
        <v>0</v>
      </c>
      <c r="I53" s="8">
        <v>1</v>
      </c>
      <c r="J53" s="8">
        <v>2</v>
      </c>
      <c r="K53" s="8">
        <v>1</v>
      </c>
      <c r="L53" s="8">
        <v>2</v>
      </c>
    </row>
    <row r="54" spans="1:12" x14ac:dyDescent="0.2">
      <c r="A54" s="2"/>
      <c r="B54" s="2" t="s">
        <v>55</v>
      </c>
      <c r="C54" s="7">
        <f t="shared" si="1"/>
        <v>837</v>
      </c>
      <c r="D54" s="7">
        <v>43</v>
      </c>
      <c r="E54" s="7">
        <v>0</v>
      </c>
      <c r="F54" s="7">
        <v>716</v>
      </c>
      <c r="G54" s="8">
        <v>39</v>
      </c>
      <c r="H54" s="8">
        <v>0</v>
      </c>
      <c r="I54" s="8">
        <v>1</v>
      </c>
      <c r="J54" s="8">
        <v>32</v>
      </c>
      <c r="K54" s="8">
        <v>4</v>
      </c>
      <c r="L54" s="8">
        <v>2</v>
      </c>
    </row>
    <row r="55" spans="1:12" x14ac:dyDescent="0.2">
      <c r="A55" s="2"/>
      <c r="B55" s="2" t="s">
        <v>56</v>
      </c>
      <c r="C55" s="7">
        <f t="shared" si="1"/>
        <v>843</v>
      </c>
      <c r="D55" s="7">
        <v>28</v>
      </c>
      <c r="E55" s="7">
        <v>0</v>
      </c>
      <c r="F55" s="7">
        <v>795</v>
      </c>
      <c r="G55" s="8">
        <v>15</v>
      </c>
      <c r="H55" s="8">
        <v>0</v>
      </c>
      <c r="I55" s="8">
        <v>0</v>
      </c>
      <c r="J55" s="8">
        <v>0</v>
      </c>
      <c r="K55" s="8">
        <v>1</v>
      </c>
      <c r="L55" s="8">
        <v>4</v>
      </c>
    </row>
    <row r="56" spans="1:12" x14ac:dyDescent="0.2">
      <c r="A56" s="2"/>
      <c r="B56" s="2" t="s">
        <v>57</v>
      </c>
      <c r="C56" s="7">
        <f t="shared" si="1"/>
        <v>334</v>
      </c>
      <c r="D56" s="7">
        <v>15</v>
      </c>
      <c r="E56" s="7">
        <v>1</v>
      </c>
      <c r="F56" s="7">
        <v>282</v>
      </c>
      <c r="G56" s="8">
        <v>23</v>
      </c>
      <c r="H56" s="8">
        <v>0</v>
      </c>
      <c r="I56" s="8">
        <v>0</v>
      </c>
      <c r="J56" s="8">
        <v>0</v>
      </c>
      <c r="K56" s="8">
        <v>1</v>
      </c>
      <c r="L56" s="8">
        <v>12</v>
      </c>
    </row>
    <row r="57" spans="1:12" x14ac:dyDescent="0.2">
      <c r="A57" s="2"/>
      <c r="B57" s="2" t="s">
        <v>58</v>
      </c>
      <c r="C57" s="7">
        <f t="shared" si="1"/>
        <v>704</v>
      </c>
      <c r="D57" s="7">
        <v>62</v>
      </c>
      <c r="E57" s="7">
        <v>6</v>
      </c>
      <c r="F57" s="7">
        <v>607</v>
      </c>
      <c r="G57" s="8">
        <v>22</v>
      </c>
      <c r="H57" s="8">
        <v>0</v>
      </c>
      <c r="I57" s="8">
        <v>0</v>
      </c>
      <c r="J57" s="8">
        <v>0</v>
      </c>
      <c r="K57" s="8">
        <v>6</v>
      </c>
      <c r="L57" s="8">
        <v>1</v>
      </c>
    </row>
    <row r="58" spans="1:12" s="13" customFormat="1" ht="21" customHeight="1" x14ac:dyDescent="0.2">
      <c r="A58" s="13" t="s">
        <v>59</v>
      </c>
      <c r="C58" s="14">
        <f t="shared" si="1"/>
        <v>2799</v>
      </c>
      <c r="D58" s="14">
        <f t="shared" ref="D58:L58" si="8">SUM(D59:D65)</f>
        <v>98</v>
      </c>
      <c r="E58" s="14">
        <f t="shared" si="8"/>
        <v>4</v>
      </c>
      <c r="F58" s="14">
        <f t="shared" si="8"/>
        <v>2470</v>
      </c>
      <c r="G58" s="14">
        <f t="shared" si="8"/>
        <v>189</v>
      </c>
      <c r="H58" s="14">
        <f>SUM(H59:H65)</f>
        <v>0</v>
      </c>
      <c r="I58" s="14">
        <f t="shared" si="8"/>
        <v>0</v>
      </c>
      <c r="J58" s="14">
        <f>SUM(J59:J65)</f>
        <v>9</v>
      </c>
      <c r="K58" s="14">
        <f t="shared" si="8"/>
        <v>12</v>
      </c>
      <c r="L58" s="14">
        <f t="shared" si="8"/>
        <v>17</v>
      </c>
    </row>
    <row r="59" spans="1:12" ht="21" customHeight="1" x14ac:dyDescent="0.2">
      <c r="A59" s="2"/>
      <c r="B59" s="2" t="s">
        <v>60</v>
      </c>
      <c r="C59" s="7">
        <f t="shared" si="1"/>
        <v>803</v>
      </c>
      <c r="D59" s="7">
        <v>31</v>
      </c>
      <c r="E59" s="7">
        <v>0</v>
      </c>
      <c r="F59" s="7">
        <v>645</v>
      </c>
      <c r="G59" s="8">
        <v>107</v>
      </c>
      <c r="H59" s="8">
        <v>0</v>
      </c>
      <c r="I59" s="8">
        <v>0</v>
      </c>
      <c r="J59" s="8">
        <v>5</v>
      </c>
      <c r="K59" s="8">
        <v>6</v>
      </c>
      <c r="L59" s="8">
        <v>9</v>
      </c>
    </row>
    <row r="60" spans="1:12" x14ac:dyDescent="0.2">
      <c r="A60" s="2"/>
      <c r="B60" s="2" t="s">
        <v>61</v>
      </c>
      <c r="C60" s="7">
        <f t="shared" si="1"/>
        <v>244</v>
      </c>
      <c r="D60" s="7">
        <v>8</v>
      </c>
      <c r="E60" s="7">
        <v>0</v>
      </c>
      <c r="F60" s="7">
        <v>227</v>
      </c>
      <c r="G60" s="8">
        <v>8</v>
      </c>
      <c r="H60" s="8">
        <v>0</v>
      </c>
      <c r="I60" s="8">
        <v>0</v>
      </c>
      <c r="J60" s="8">
        <v>0</v>
      </c>
      <c r="K60" s="8">
        <v>0</v>
      </c>
      <c r="L60" s="8">
        <v>1</v>
      </c>
    </row>
    <row r="61" spans="1:12" x14ac:dyDescent="0.2">
      <c r="A61" s="2"/>
      <c r="B61" s="2" t="s">
        <v>62</v>
      </c>
      <c r="C61" s="7">
        <f t="shared" si="1"/>
        <v>319</v>
      </c>
      <c r="D61" s="7">
        <v>5</v>
      </c>
      <c r="E61" s="7">
        <v>0</v>
      </c>
      <c r="F61" s="7">
        <v>296</v>
      </c>
      <c r="G61" s="8">
        <v>13</v>
      </c>
      <c r="H61" s="8">
        <v>0</v>
      </c>
      <c r="I61" s="8">
        <v>0</v>
      </c>
      <c r="J61" s="8">
        <v>1</v>
      </c>
      <c r="K61" s="8">
        <v>2</v>
      </c>
      <c r="L61" s="8">
        <v>2</v>
      </c>
    </row>
    <row r="62" spans="1:12" x14ac:dyDescent="0.2">
      <c r="A62" s="2"/>
      <c r="B62" s="2" t="s">
        <v>63</v>
      </c>
      <c r="C62" s="7">
        <f t="shared" si="1"/>
        <v>412</v>
      </c>
      <c r="D62" s="7">
        <v>9</v>
      </c>
      <c r="E62" s="7">
        <v>1</v>
      </c>
      <c r="F62" s="7">
        <v>385</v>
      </c>
      <c r="G62" s="8">
        <v>13</v>
      </c>
      <c r="H62" s="8">
        <v>0</v>
      </c>
      <c r="I62" s="8">
        <v>0</v>
      </c>
      <c r="J62" s="8">
        <v>3</v>
      </c>
      <c r="K62" s="8">
        <v>1</v>
      </c>
      <c r="L62" s="8">
        <v>0</v>
      </c>
    </row>
    <row r="63" spans="1:12" x14ac:dyDescent="0.2">
      <c r="A63" s="2"/>
      <c r="B63" s="2" t="s">
        <v>64</v>
      </c>
      <c r="C63" s="7">
        <f t="shared" si="1"/>
        <v>560</v>
      </c>
      <c r="D63" s="7">
        <v>24</v>
      </c>
      <c r="E63" s="7">
        <v>1</v>
      </c>
      <c r="F63" s="7">
        <v>507</v>
      </c>
      <c r="G63" s="8">
        <v>28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</row>
    <row r="64" spans="1:12" x14ac:dyDescent="0.2">
      <c r="A64" s="2"/>
      <c r="B64" s="2" t="s">
        <v>65</v>
      </c>
      <c r="C64" s="7">
        <f t="shared" si="1"/>
        <v>284</v>
      </c>
      <c r="D64" s="7">
        <v>18</v>
      </c>
      <c r="E64" s="7">
        <v>0</v>
      </c>
      <c r="F64" s="7">
        <v>247</v>
      </c>
      <c r="G64" s="8">
        <v>14</v>
      </c>
      <c r="H64" s="8">
        <v>0</v>
      </c>
      <c r="I64" s="8">
        <v>0</v>
      </c>
      <c r="J64" s="8">
        <v>0</v>
      </c>
      <c r="K64" s="8">
        <v>3</v>
      </c>
      <c r="L64" s="8">
        <v>2</v>
      </c>
    </row>
    <row r="65" spans="1:12" x14ac:dyDescent="0.2">
      <c r="A65" s="2"/>
      <c r="B65" s="2" t="s">
        <v>66</v>
      </c>
      <c r="C65" s="7">
        <f t="shared" si="1"/>
        <v>177</v>
      </c>
      <c r="D65" s="7">
        <v>3</v>
      </c>
      <c r="E65" s="7">
        <v>2</v>
      </c>
      <c r="F65" s="7">
        <v>163</v>
      </c>
      <c r="G65" s="8">
        <v>6</v>
      </c>
      <c r="H65" s="8">
        <v>0</v>
      </c>
      <c r="I65" s="8">
        <v>0</v>
      </c>
      <c r="J65" s="8">
        <v>0</v>
      </c>
      <c r="K65" s="8">
        <v>0</v>
      </c>
      <c r="L65" s="8">
        <v>3</v>
      </c>
    </row>
    <row r="66" spans="1:12" s="13" customFormat="1" ht="21" customHeight="1" x14ac:dyDescent="0.2">
      <c r="A66" s="13" t="s">
        <v>67</v>
      </c>
      <c r="C66" s="14">
        <f t="shared" si="1"/>
        <v>5989</v>
      </c>
      <c r="D66" s="14">
        <f t="shared" ref="D66:L66" si="9">SUM(D67:D76)</f>
        <v>191</v>
      </c>
      <c r="E66" s="14">
        <f t="shared" si="9"/>
        <v>22</v>
      </c>
      <c r="F66" s="14">
        <f t="shared" si="9"/>
        <v>5551</v>
      </c>
      <c r="G66" s="14">
        <f t="shared" si="9"/>
        <v>153</v>
      </c>
      <c r="H66" s="14">
        <f>SUM(H67:H76)</f>
        <v>0</v>
      </c>
      <c r="I66" s="14">
        <f t="shared" si="9"/>
        <v>1</v>
      </c>
      <c r="J66" s="14">
        <f>SUM(J67:J76)</f>
        <v>5</v>
      </c>
      <c r="K66" s="14">
        <f t="shared" si="9"/>
        <v>23</v>
      </c>
      <c r="L66" s="14">
        <f t="shared" si="9"/>
        <v>43</v>
      </c>
    </row>
    <row r="67" spans="1:12" ht="21" customHeight="1" x14ac:dyDescent="0.2">
      <c r="A67" s="2"/>
      <c r="B67" s="2" t="s">
        <v>68</v>
      </c>
      <c r="C67" s="7">
        <f t="shared" si="1"/>
        <v>490</v>
      </c>
      <c r="D67" s="7">
        <v>22</v>
      </c>
      <c r="E67" s="7">
        <v>1</v>
      </c>
      <c r="F67" s="7">
        <v>451</v>
      </c>
      <c r="G67" s="8">
        <v>10</v>
      </c>
      <c r="H67" s="8">
        <v>0</v>
      </c>
      <c r="I67" s="8">
        <v>0</v>
      </c>
      <c r="J67" s="8">
        <v>0</v>
      </c>
      <c r="K67" s="8">
        <v>1</v>
      </c>
      <c r="L67" s="8">
        <v>5</v>
      </c>
    </row>
    <row r="68" spans="1:12" x14ac:dyDescent="0.2">
      <c r="A68" s="2"/>
      <c r="B68" s="2" t="s">
        <v>69</v>
      </c>
      <c r="C68" s="7">
        <f t="shared" si="1"/>
        <v>264</v>
      </c>
      <c r="D68" s="7">
        <v>8</v>
      </c>
      <c r="E68" s="7">
        <v>2</v>
      </c>
      <c r="F68" s="7">
        <v>245</v>
      </c>
      <c r="G68" s="8">
        <v>7</v>
      </c>
      <c r="H68" s="8">
        <v>0</v>
      </c>
      <c r="I68" s="8">
        <v>0</v>
      </c>
      <c r="J68" s="8">
        <v>1</v>
      </c>
      <c r="K68" s="8">
        <v>1</v>
      </c>
      <c r="L68" s="8">
        <v>0</v>
      </c>
    </row>
    <row r="69" spans="1:12" x14ac:dyDescent="0.2">
      <c r="A69" s="2"/>
      <c r="B69" s="2" t="s">
        <v>70</v>
      </c>
      <c r="C69" s="7">
        <f t="shared" si="1"/>
        <v>437</v>
      </c>
      <c r="D69" s="7">
        <v>13</v>
      </c>
      <c r="E69" s="7">
        <v>0</v>
      </c>
      <c r="F69" s="7">
        <v>403</v>
      </c>
      <c r="G69" s="8">
        <v>14</v>
      </c>
      <c r="H69" s="8">
        <v>0</v>
      </c>
      <c r="I69" s="8">
        <v>0</v>
      </c>
      <c r="J69" s="8">
        <v>1</v>
      </c>
      <c r="K69" s="8">
        <v>3</v>
      </c>
      <c r="L69" s="8">
        <v>3</v>
      </c>
    </row>
    <row r="70" spans="1:12" x14ac:dyDescent="0.2">
      <c r="A70" s="2"/>
      <c r="B70" s="2" t="s">
        <v>71</v>
      </c>
      <c r="C70" s="7">
        <f t="shared" si="1"/>
        <v>498</v>
      </c>
      <c r="D70" s="7">
        <v>9</v>
      </c>
      <c r="E70" s="7">
        <v>1</v>
      </c>
      <c r="F70" s="7">
        <v>486</v>
      </c>
      <c r="G70" s="8">
        <v>1</v>
      </c>
      <c r="H70" s="8">
        <v>0</v>
      </c>
      <c r="I70" s="8">
        <v>0</v>
      </c>
      <c r="J70" s="8">
        <v>0</v>
      </c>
      <c r="K70" s="8">
        <v>0</v>
      </c>
      <c r="L70" s="8">
        <v>1</v>
      </c>
    </row>
    <row r="71" spans="1:12" x14ac:dyDescent="0.2">
      <c r="A71" s="2"/>
      <c r="B71" s="2" t="s">
        <v>72</v>
      </c>
      <c r="C71" s="7">
        <f t="shared" si="1"/>
        <v>438</v>
      </c>
      <c r="D71" s="7">
        <v>15</v>
      </c>
      <c r="E71" s="7">
        <v>4</v>
      </c>
      <c r="F71" s="7">
        <v>364</v>
      </c>
      <c r="G71" s="8">
        <v>49</v>
      </c>
      <c r="H71" s="8">
        <v>0</v>
      </c>
      <c r="I71" s="8">
        <v>0</v>
      </c>
      <c r="J71" s="8">
        <v>0</v>
      </c>
      <c r="K71" s="8">
        <v>3</v>
      </c>
      <c r="L71" s="8">
        <v>3</v>
      </c>
    </row>
    <row r="72" spans="1:12" x14ac:dyDescent="0.2">
      <c r="A72" s="2"/>
      <c r="B72" s="2" t="s">
        <v>73</v>
      </c>
      <c r="C72" s="7">
        <f t="shared" ref="C72:C111" si="10">SUM(D72,E72,F72,G72,I72,J72,K72,L72)</f>
        <v>1507</v>
      </c>
      <c r="D72" s="7">
        <v>67</v>
      </c>
      <c r="E72" s="7">
        <v>1</v>
      </c>
      <c r="F72" s="7">
        <v>1400</v>
      </c>
      <c r="G72" s="8">
        <v>25</v>
      </c>
      <c r="H72" s="8">
        <v>0</v>
      </c>
      <c r="I72" s="8">
        <v>1</v>
      </c>
      <c r="J72" s="8">
        <v>1</v>
      </c>
      <c r="K72" s="8">
        <v>3</v>
      </c>
      <c r="L72" s="8">
        <v>9</v>
      </c>
    </row>
    <row r="73" spans="1:12" x14ac:dyDescent="0.2">
      <c r="A73" s="2"/>
      <c r="B73" s="2" t="s">
        <v>74</v>
      </c>
      <c r="C73" s="7">
        <f t="shared" si="10"/>
        <v>799</v>
      </c>
      <c r="D73" s="7">
        <v>17</v>
      </c>
      <c r="E73" s="7">
        <v>2</v>
      </c>
      <c r="F73" s="7">
        <v>752</v>
      </c>
      <c r="G73" s="8">
        <v>14</v>
      </c>
      <c r="H73" s="8">
        <v>0</v>
      </c>
      <c r="I73" s="8">
        <v>0</v>
      </c>
      <c r="J73" s="8">
        <v>0</v>
      </c>
      <c r="K73" s="8">
        <v>6</v>
      </c>
      <c r="L73" s="8">
        <v>8</v>
      </c>
    </row>
    <row r="74" spans="1:12" x14ac:dyDescent="0.2">
      <c r="B74" s="2" t="s">
        <v>75</v>
      </c>
      <c r="C74" s="7">
        <f t="shared" si="10"/>
        <v>567</v>
      </c>
      <c r="D74" s="7">
        <v>15</v>
      </c>
      <c r="E74" s="7">
        <v>5</v>
      </c>
      <c r="F74" s="7">
        <v>529</v>
      </c>
      <c r="G74" s="8">
        <v>14</v>
      </c>
      <c r="H74" s="8">
        <v>0</v>
      </c>
      <c r="I74" s="8">
        <v>0</v>
      </c>
      <c r="J74" s="8">
        <v>0</v>
      </c>
      <c r="K74" s="8">
        <v>2</v>
      </c>
      <c r="L74" s="8">
        <v>2</v>
      </c>
    </row>
    <row r="75" spans="1:12" x14ac:dyDescent="0.2">
      <c r="B75" s="2" t="s">
        <v>76</v>
      </c>
      <c r="C75" s="7">
        <f t="shared" si="10"/>
        <v>365</v>
      </c>
      <c r="D75" s="7">
        <v>8</v>
      </c>
      <c r="E75" s="7">
        <v>0</v>
      </c>
      <c r="F75" s="7">
        <v>340</v>
      </c>
      <c r="G75" s="8">
        <v>15</v>
      </c>
      <c r="H75" s="8">
        <v>0</v>
      </c>
      <c r="I75" s="8">
        <v>0</v>
      </c>
      <c r="J75" s="8">
        <v>1</v>
      </c>
      <c r="K75" s="8">
        <v>1</v>
      </c>
      <c r="L75" s="8">
        <v>0</v>
      </c>
    </row>
    <row r="76" spans="1:12" x14ac:dyDescent="0.2">
      <c r="B76" s="2" t="s">
        <v>77</v>
      </c>
      <c r="C76" s="7">
        <f t="shared" si="10"/>
        <v>624</v>
      </c>
      <c r="D76" s="7">
        <v>17</v>
      </c>
      <c r="E76" s="7">
        <v>6</v>
      </c>
      <c r="F76" s="7">
        <v>581</v>
      </c>
      <c r="G76" s="8">
        <v>4</v>
      </c>
      <c r="H76" s="8">
        <v>0</v>
      </c>
      <c r="I76" s="8">
        <v>0</v>
      </c>
      <c r="J76" s="8">
        <v>1</v>
      </c>
      <c r="K76" s="8">
        <v>3</v>
      </c>
      <c r="L76" s="8">
        <v>12</v>
      </c>
    </row>
    <row r="77" spans="1:12" s="13" customFormat="1" ht="21" customHeight="1" x14ac:dyDescent="0.2">
      <c r="A77" s="13" t="s">
        <v>78</v>
      </c>
      <c r="C77" s="14">
        <f t="shared" si="10"/>
        <v>29542</v>
      </c>
      <c r="D77" s="14">
        <f t="shared" ref="D77:L77" si="11">SUM(D78:D92)</f>
        <v>1887</v>
      </c>
      <c r="E77" s="14">
        <f t="shared" si="11"/>
        <v>32</v>
      </c>
      <c r="F77" s="14">
        <f t="shared" si="11"/>
        <v>23830</v>
      </c>
      <c r="G77" s="14">
        <f t="shared" si="11"/>
        <v>1091</v>
      </c>
      <c r="H77" s="14">
        <f>SUM(H78:H92)</f>
        <v>0</v>
      </c>
      <c r="I77" s="14">
        <f t="shared" si="11"/>
        <v>1</v>
      </c>
      <c r="J77" s="14">
        <f>SUM(J78:J92)</f>
        <v>127</v>
      </c>
      <c r="K77" s="14">
        <f t="shared" si="11"/>
        <v>202</v>
      </c>
      <c r="L77" s="14">
        <f t="shared" si="11"/>
        <v>2372</v>
      </c>
    </row>
    <row r="78" spans="1:12" ht="21" customHeight="1" x14ac:dyDescent="0.2">
      <c r="A78" s="2"/>
      <c r="B78" s="2" t="s">
        <v>79</v>
      </c>
      <c r="C78" s="7">
        <f t="shared" si="10"/>
        <v>191</v>
      </c>
      <c r="D78" s="7">
        <v>5</v>
      </c>
      <c r="E78" s="7">
        <v>0</v>
      </c>
      <c r="F78" s="7">
        <v>170</v>
      </c>
      <c r="G78" s="8">
        <v>1</v>
      </c>
      <c r="H78" s="8">
        <v>0</v>
      </c>
      <c r="I78" s="8">
        <v>0</v>
      </c>
      <c r="J78" s="8">
        <v>7</v>
      </c>
      <c r="K78" s="8">
        <v>1</v>
      </c>
      <c r="L78" s="8">
        <v>7</v>
      </c>
    </row>
    <row r="79" spans="1:12" x14ac:dyDescent="0.2">
      <c r="A79" s="2"/>
      <c r="B79" s="2" t="s">
        <v>80</v>
      </c>
      <c r="C79" s="7">
        <f t="shared" si="10"/>
        <v>15313</v>
      </c>
      <c r="D79" s="7">
        <v>613</v>
      </c>
      <c r="E79" s="7">
        <v>3</v>
      </c>
      <c r="F79" s="7">
        <v>14526</v>
      </c>
      <c r="G79" s="8">
        <v>97</v>
      </c>
      <c r="H79" s="8">
        <v>0</v>
      </c>
      <c r="I79" s="8">
        <v>0</v>
      </c>
      <c r="J79" s="8">
        <v>5</v>
      </c>
      <c r="K79" s="8">
        <v>25</v>
      </c>
      <c r="L79" s="8">
        <v>44</v>
      </c>
    </row>
    <row r="80" spans="1:12" x14ac:dyDescent="0.2">
      <c r="A80" s="2"/>
      <c r="B80" s="2" t="s">
        <v>81</v>
      </c>
      <c r="C80" s="7">
        <f t="shared" si="10"/>
        <v>579</v>
      </c>
      <c r="D80" s="7">
        <v>21</v>
      </c>
      <c r="E80" s="7">
        <v>1</v>
      </c>
      <c r="F80" s="7">
        <v>463</v>
      </c>
      <c r="G80" s="8">
        <v>64</v>
      </c>
      <c r="H80" s="8">
        <v>0</v>
      </c>
      <c r="I80" s="8">
        <v>0</v>
      </c>
      <c r="J80" s="8">
        <v>5</v>
      </c>
      <c r="K80" s="8">
        <v>9</v>
      </c>
      <c r="L80" s="8">
        <v>16</v>
      </c>
    </row>
    <row r="81" spans="1:12" x14ac:dyDescent="0.2">
      <c r="A81" s="2"/>
      <c r="B81" s="2" t="s">
        <v>82</v>
      </c>
      <c r="C81" s="7">
        <f t="shared" si="10"/>
        <v>623</v>
      </c>
      <c r="D81" s="7">
        <v>30</v>
      </c>
      <c r="E81" s="7">
        <v>1</v>
      </c>
      <c r="F81" s="7">
        <v>479</v>
      </c>
      <c r="G81" s="8">
        <v>111</v>
      </c>
      <c r="H81" s="8">
        <v>0</v>
      </c>
      <c r="I81" s="8">
        <v>0</v>
      </c>
      <c r="J81" s="8">
        <v>0</v>
      </c>
      <c r="K81" s="8">
        <v>2</v>
      </c>
      <c r="L81" s="8">
        <v>0</v>
      </c>
    </row>
    <row r="82" spans="1:12" x14ac:dyDescent="0.2">
      <c r="A82" s="2"/>
      <c r="B82" s="2" t="s">
        <v>83</v>
      </c>
      <c r="C82" s="7">
        <f t="shared" si="10"/>
        <v>1691</v>
      </c>
      <c r="D82" s="7">
        <v>116</v>
      </c>
      <c r="E82" s="7">
        <v>7</v>
      </c>
      <c r="F82" s="7">
        <v>1029</v>
      </c>
      <c r="G82" s="8">
        <v>424</v>
      </c>
      <c r="H82" s="8">
        <v>0</v>
      </c>
      <c r="I82" s="8">
        <v>0</v>
      </c>
      <c r="J82" s="8">
        <v>9</v>
      </c>
      <c r="K82" s="8">
        <v>29</v>
      </c>
      <c r="L82" s="8">
        <v>77</v>
      </c>
    </row>
    <row r="83" spans="1:12" x14ac:dyDescent="0.2">
      <c r="A83" s="2"/>
      <c r="B83" s="2" t="s">
        <v>84</v>
      </c>
      <c r="C83" s="7">
        <f t="shared" si="10"/>
        <v>7701</v>
      </c>
      <c r="D83" s="7">
        <v>772</v>
      </c>
      <c r="E83" s="7">
        <v>8</v>
      </c>
      <c r="F83" s="7">
        <v>4511</v>
      </c>
      <c r="G83" s="8">
        <v>155</v>
      </c>
      <c r="H83" s="8">
        <v>0</v>
      </c>
      <c r="I83" s="8">
        <v>0</v>
      </c>
      <c r="J83" s="8">
        <v>47</v>
      </c>
      <c r="K83" s="8">
        <v>111</v>
      </c>
      <c r="L83" s="8">
        <v>2097</v>
      </c>
    </row>
    <row r="84" spans="1:12" x14ac:dyDescent="0.2">
      <c r="A84" s="2"/>
      <c r="B84" s="2" t="s">
        <v>85</v>
      </c>
      <c r="C84" s="7">
        <f t="shared" si="10"/>
        <v>195</v>
      </c>
      <c r="D84" s="7">
        <v>26</v>
      </c>
      <c r="E84" s="7">
        <v>0</v>
      </c>
      <c r="F84" s="7">
        <v>157</v>
      </c>
      <c r="G84" s="8">
        <v>11</v>
      </c>
      <c r="H84" s="8">
        <v>0</v>
      </c>
      <c r="I84" s="8">
        <v>0</v>
      </c>
      <c r="J84" s="8">
        <v>0</v>
      </c>
      <c r="K84" s="8">
        <v>0</v>
      </c>
      <c r="L84" s="8">
        <v>1</v>
      </c>
    </row>
    <row r="85" spans="1:12" x14ac:dyDescent="0.2">
      <c r="B85" s="2" t="s">
        <v>86</v>
      </c>
      <c r="C85" s="7">
        <f t="shared" si="10"/>
        <v>401</v>
      </c>
      <c r="D85" s="7">
        <v>7</v>
      </c>
      <c r="E85" s="7">
        <v>0</v>
      </c>
      <c r="F85" s="7">
        <v>381</v>
      </c>
      <c r="G85" s="8">
        <v>8</v>
      </c>
      <c r="H85" s="8">
        <v>0</v>
      </c>
      <c r="I85" s="8">
        <v>0</v>
      </c>
      <c r="J85" s="8">
        <v>0</v>
      </c>
      <c r="K85" s="8">
        <v>2</v>
      </c>
      <c r="L85" s="8">
        <v>3</v>
      </c>
    </row>
    <row r="86" spans="1:12" x14ac:dyDescent="0.2">
      <c r="B86" s="2" t="s">
        <v>87</v>
      </c>
      <c r="C86" s="7">
        <f t="shared" si="10"/>
        <v>442</v>
      </c>
      <c r="D86" s="7">
        <v>16</v>
      </c>
      <c r="E86" s="7">
        <v>6</v>
      </c>
      <c r="F86" s="7">
        <v>408</v>
      </c>
      <c r="G86" s="8">
        <v>8</v>
      </c>
      <c r="H86" s="8">
        <v>0</v>
      </c>
      <c r="I86" s="8">
        <v>0</v>
      </c>
      <c r="J86" s="8">
        <v>0</v>
      </c>
      <c r="K86" s="8">
        <v>0</v>
      </c>
      <c r="L86" s="8">
        <v>4</v>
      </c>
    </row>
    <row r="87" spans="1:12" x14ac:dyDescent="0.2">
      <c r="B87" s="2" t="s">
        <v>88</v>
      </c>
      <c r="C87" s="7">
        <f t="shared" si="10"/>
        <v>448</v>
      </c>
      <c r="D87" s="7">
        <v>34</v>
      </c>
      <c r="E87" s="7">
        <v>2</v>
      </c>
      <c r="F87" s="7">
        <v>287</v>
      </c>
      <c r="G87" s="8">
        <v>108</v>
      </c>
      <c r="H87" s="8">
        <v>0</v>
      </c>
      <c r="I87" s="8">
        <v>0</v>
      </c>
      <c r="J87" s="8">
        <v>9</v>
      </c>
      <c r="K87" s="8">
        <v>4</v>
      </c>
      <c r="L87" s="8">
        <v>4</v>
      </c>
    </row>
    <row r="88" spans="1:12" x14ac:dyDescent="0.2">
      <c r="B88" s="2" t="s">
        <v>89</v>
      </c>
      <c r="C88" s="7">
        <f t="shared" si="10"/>
        <v>574</v>
      </c>
      <c r="D88" s="7">
        <v>61</v>
      </c>
      <c r="E88" s="7">
        <v>3</v>
      </c>
      <c r="F88" s="7">
        <v>438</v>
      </c>
      <c r="G88" s="8">
        <v>47</v>
      </c>
      <c r="H88" s="8">
        <v>0</v>
      </c>
      <c r="I88" s="8">
        <v>0</v>
      </c>
      <c r="J88" s="8">
        <v>5</v>
      </c>
      <c r="K88" s="8">
        <v>9</v>
      </c>
      <c r="L88" s="8">
        <v>11</v>
      </c>
    </row>
    <row r="89" spans="1:12" x14ac:dyDescent="0.2">
      <c r="B89" s="2" t="s">
        <v>90</v>
      </c>
      <c r="C89" s="7">
        <f t="shared" si="10"/>
        <v>469</v>
      </c>
      <c r="D89" s="7">
        <v>54</v>
      </c>
      <c r="E89" s="7">
        <v>1</v>
      </c>
      <c r="F89" s="7">
        <v>373</v>
      </c>
      <c r="G89" s="8">
        <v>9</v>
      </c>
      <c r="H89" s="8">
        <v>0</v>
      </c>
      <c r="I89" s="8">
        <v>1</v>
      </c>
      <c r="J89" s="8">
        <v>2</v>
      </c>
      <c r="K89" s="8">
        <v>7</v>
      </c>
      <c r="L89" s="8">
        <v>22</v>
      </c>
    </row>
    <row r="90" spans="1:12" x14ac:dyDescent="0.2">
      <c r="B90" s="2" t="s">
        <v>91</v>
      </c>
      <c r="C90" s="7">
        <f t="shared" si="10"/>
        <v>841</v>
      </c>
      <c r="D90" s="7">
        <v>125</v>
      </c>
      <c r="E90" s="7">
        <v>0</v>
      </c>
      <c r="F90" s="7">
        <v>548</v>
      </c>
      <c r="G90" s="8">
        <v>43</v>
      </c>
      <c r="H90" s="8">
        <v>0</v>
      </c>
      <c r="I90" s="8">
        <v>0</v>
      </c>
      <c r="J90" s="8">
        <v>37</v>
      </c>
      <c r="K90" s="8">
        <v>3</v>
      </c>
      <c r="L90" s="8">
        <v>85</v>
      </c>
    </row>
    <row r="91" spans="1:12" x14ac:dyDescent="0.2">
      <c r="B91" s="2" t="s">
        <v>92</v>
      </c>
      <c r="C91" s="7">
        <f t="shared" si="10"/>
        <v>57</v>
      </c>
      <c r="D91" s="7">
        <v>6</v>
      </c>
      <c r="E91" s="7">
        <v>0</v>
      </c>
      <c r="F91" s="7">
        <v>45</v>
      </c>
      <c r="G91" s="8">
        <v>4</v>
      </c>
      <c r="H91" s="8">
        <v>0</v>
      </c>
      <c r="I91" s="8">
        <v>0</v>
      </c>
      <c r="J91" s="8">
        <v>1</v>
      </c>
      <c r="K91" s="8">
        <v>0</v>
      </c>
      <c r="L91" s="8">
        <v>1</v>
      </c>
    </row>
    <row r="92" spans="1:12" x14ac:dyDescent="0.2">
      <c r="B92" s="2" t="s">
        <v>93</v>
      </c>
      <c r="C92" s="7">
        <f t="shared" si="10"/>
        <v>17</v>
      </c>
      <c r="D92" s="7">
        <v>1</v>
      </c>
      <c r="E92" s="7">
        <v>0</v>
      </c>
      <c r="F92" s="7">
        <v>15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</row>
    <row r="93" spans="1:12" s="13" customFormat="1" ht="21" customHeight="1" x14ac:dyDescent="0.2">
      <c r="A93" s="13" t="s">
        <v>94</v>
      </c>
      <c r="C93" s="14">
        <f t="shared" si="10"/>
        <v>7572</v>
      </c>
      <c r="D93" s="14">
        <f t="shared" ref="D93:L93" si="12">SUM(D94:D101)</f>
        <v>296</v>
      </c>
      <c r="E93" s="14">
        <f t="shared" si="12"/>
        <v>8</v>
      </c>
      <c r="F93" s="14">
        <f t="shared" si="12"/>
        <v>6829</v>
      </c>
      <c r="G93" s="14">
        <f t="shared" si="12"/>
        <v>179</v>
      </c>
      <c r="H93" s="14">
        <f>SUM(H94:H101)</f>
        <v>0</v>
      </c>
      <c r="I93" s="14">
        <f t="shared" si="12"/>
        <v>1</v>
      </c>
      <c r="J93" s="14">
        <f>SUM(J94:J101)</f>
        <v>35</v>
      </c>
      <c r="K93" s="14">
        <f t="shared" si="12"/>
        <v>30</v>
      </c>
      <c r="L93" s="14">
        <f t="shared" si="12"/>
        <v>194</v>
      </c>
    </row>
    <row r="94" spans="1:12" ht="21" customHeight="1" x14ac:dyDescent="0.2">
      <c r="A94" s="2"/>
      <c r="B94" s="2" t="s">
        <v>95</v>
      </c>
      <c r="C94" s="7">
        <f t="shared" si="10"/>
        <v>613</v>
      </c>
      <c r="D94" s="7">
        <v>23</v>
      </c>
      <c r="E94" s="7">
        <v>2</v>
      </c>
      <c r="F94" s="7">
        <v>530</v>
      </c>
      <c r="G94" s="8">
        <v>52</v>
      </c>
      <c r="H94" s="8">
        <v>0</v>
      </c>
      <c r="I94" s="8">
        <v>0</v>
      </c>
      <c r="J94" s="8">
        <v>0</v>
      </c>
      <c r="K94" s="8">
        <v>3</v>
      </c>
      <c r="L94" s="8">
        <v>3</v>
      </c>
    </row>
    <row r="95" spans="1:12" x14ac:dyDescent="0.2">
      <c r="A95" s="2"/>
      <c r="B95" s="2" t="s">
        <v>96</v>
      </c>
      <c r="C95" s="7">
        <f t="shared" si="10"/>
        <v>567</v>
      </c>
      <c r="D95" s="7">
        <v>39</v>
      </c>
      <c r="E95" s="7">
        <v>1</v>
      </c>
      <c r="F95" s="7">
        <v>446</v>
      </c>
      <c r="G95" s="8">
        <v>23</v>
      </c>
      <c r="H95" s="8">
        <v>0</v>
      </c>
      <c r="I95" s="8">
        <v>1</v>
      </c>
      <c r="J95" s="8">
        <v>22</v>
      </c>
      <c r="K95" s="8">
        <v>1</v>
      </c>
      <c r="L95" s="8">
        <v>34</v>
      </c>
    </row>
    <row r="96" spans="1:12" x14ac:dyDescent="0.2">
      <c r="A96" s="2"/>
      <c r="B96" s="2" t="s">
        <v>97</v>
      </c>
      <c r="C96" s="7">
        <f t="shared" si="10"/>
        <v>4609</v>
      </c>
      <c r="D96" s="7">
        <v>72</v>
      </c>
      <c r="E96" s="7">
        <v>3</v>
      </c>
      <c r="F96" s="7">
        <v>4354</v>
      </c>
      <c r="G96" s="8">
        <v>33</v>
      </c>
      <c r="H96" s="8">
        <v>0</v>
      </c>
      <c r="I96" s="8">
        <v>0</v>
      </c>
      <c r="J96" s="8">
        <v>5</v>
      </c>
      <c r="K96" s="8">
        <v>17</v>
      </c>
      <c r="L96" s="8">
        <v>125</v>
      </c>
    </row>
    <row r="97" spans="1:12" x14ac:dyDescent="0.2">
      <c r="A97" s="2"/>
      <c r="B97" s="2" t="s">
        <v>98</v>
      </c>
      <c r="C97" s="7">
        <f t="shared" si="10"/>
        <v>293</v>
      </c>
      <c r="D97" s="7">
        <v>25</v>
      </c>
      <c r="E97" s="7">
        <v>1</v>
      </c>
      <c r="F97" s="7">
        <v>239</v>
      </c>
      <c r="G97" s="8">
        <v>11</v>
      </c>
      <c r="H97" s="8">
        <v>0</v>
      </c>
      <c r="I97" s="8">
        <v>0</v>
      </c>
      <c r="J97" s="8">
        <v>2</v>
      </c>
      <c r="K97" s="8">
        <v>0</v>
      </c>
      <c r="L97" s="8">
        <v>15</v>
      </c>
    </row>
    <row r="98" spans="1:12" x14ac:dyDescent="0.2">
      <c r="A98" s="2"/>
      <c r="B98" s="2" t="s">
        <v>99</v>
      </c>
      <c r="C98" s="7">
        <f t="shared" si="10"/>
        <v>126</v>
      </c>
      <c r="D98" s="7">
        <v>6</v>
      </c>
      <c r="E98" s="7">
        <v>1</v>
      </c>
      <c r="F98" s="7">
        <v>108</v>
      </c>
      <c r="G98" s="8">
        <v>6</v>
      </c>
      <c r="H98" s="8">
        <v>0</v>
      </c>
      <c r="I98" s="8">
        <v>0</v>
      </c>
      <c r="J98" s="8">
        <v>0</v>
      </c>
      <c r="K98" s="8">
        <v>1</v>
      </c>
      <c r="L98" s="8">
        <v>4</v>
      </c>
    </row>
    <row r="99" spans="1:12" x14ac:dyDescent="0.2">
      <c r="A99" s="2"/>
      <c r="B99" s="2" t="s">
        <v>100</v>
      </c>
      <c r="C99" s="7">
        <f t="shared" si="10"/>
        <v>628</v>
      </c>
      <c r="D99" s="7">
        <v>96</v>
      </c>
      <c r="E99" s="7">
        <v>0</v>
      </c>
      <c r="F99" s="7">
        <v>493</v>
      </c>
      <c r="G99" s="8">
        <v>23</v>
      </c>
      <c r="H99" s="8">
        <v>0</v>
      </c>
      <c r="I99" s="8">
        <v>0</v>
      </c>
      <c r="J99" s="8">
        <v>6</v>
      </c>
      <c r="K99" s="8">
        <v>5</v>
      </c>
      <c r="L99" s="8">
        <v>5</v>
      </c>
    </row>
    <row r="100" spans="1:12" x14ac:dyDescent="0.2">
      <c r="A100" s="2"/>
      <c r="B100" s="2" t="s">
        <v>101</v>
      </c>
      <c r="C100" s="7">
        <f t="shared" si="10"/>
        <v>536</v>
      </c>
      <c r="D100" s="7">
        <v>30</v>
      </c>
      <c r="E100" s="7">
        <v>0</v>
      </c>
      <c r="F100" s="7">
        <v>472</v>
      </c>
      <c r="G100" s="8">
        <v>25</v>
      </c>
      <c r="H100" s="8">
        <v>0</v>
      </c>
      <c r="I100" s="8">
        <v>0</v>
      </c>
      <c r="J100" s="8">
        <v>0</v>
      </c>
      <c r="K100" s="8">
        <v>2</v>
      </c>
      <c r="L100" s="8">
        <v>7</v>
      </c>
    </row>
    <row r="101" spans="1:12" x14ac:dyDescent="0.2">
      <c r="B101" s="2" t="s">
        <v>102</v>
      </c>
      <c r="C101" s="7">
        <f t="shared" si="10"/>
        <v>200</v>
      </c>
      <c r="D101" s="7">
        <v>5</v>
      </c>
      <c r="E101" s="7">
        <v>0</v>
      </c>
      <c r="F101" s="7">
        <v>187</v>
      </c>
      <c r="G101" s="8">
        <v>6</v>
      </c>
      <c r="H101" s="8">
        <v>0</v>
      </c>
      <c r="I101" s="8">
        <v>0</v>
      </c>
      <c r="J101" s="8">
        <v>0</v>
      </c>
      <c r="K101" s="8">
        <v>1</v>
      </c>
      <c r="L101" s="8">
        <v>1</v>
      </c>
    </row>
    <row r="102" spans="1:12" s="13" customFormat="1" ht="21" customHeight="1" x14ac:dyDescent="0.2">
      <c r="A102" s="13" t="s">
        <v>103</v>
      </c>
      <c r="C102" s="14">
        <f t="shared" si="10"/>
        <v>7268</v>
      </c>
      <c r="D102" s="14">
        <f t="shared" ref="D102:L102" si="13">SUM(D103:D111)</f>
        <v>233</v>
      </c>
      <c r="E102" s="14">
        <f t="shared" si="13"/>
        <v>30</v>
      </c>
      <c r="F102" s="14">
        <f t="shared" si="13"/>
        <v>6189</v>
      </c>
      <c r="G102" s="14">
        <f t="shared" si="13"/>
        <v>618</v>
      </c>
      <c r="H102" s="14">
        <f>SUM(H103:H111)</f>
        <v>0</v>
      </c>
      <c r="I102" s="14">
        <f t="shared" si="13"/>
        <v>1</v>
      </c>
      <c r="J102" s="14">
        <f>SUM(J103:J111)</f>
        <v>50</v>
      </c>
      <c r="K102" s="14">
        <f t="shared" si="13"/>
        <v>14</v>
      </c>
      <c r="L102" s="14">
        <f t="shared" si="13"/>
        <v>133</v>
      </c>
    </row>
    <row r="103" spans="1:12" ht="21" customHeight="1" x14ac:dyDescent="0.2">
      <c r="A103" s="2"/>
      <c r="B103" s="2" t="s">
        <v>104</v>
      </c>
      <c r="C103" s="7">
        <f t="shared" si="10"/>
        <v>593</v>
      </c>
      <c r="D103" s="7">
        <v>28</v>
      </c>
      <c r="E103" s="7">
        <v>3</v>
      </c>
      <c r="F103" s="7">
        <v>529</v>
      </c>
      <c r="G103" s="8">
        <v>12</v>
      </c>
      <c r="H103" s="8">
        <v>0</v>
      </c>
      <c r="I103" s="8">
        <v>0</v>
      </c>
      <c r="J103" s="8">
        <v>12</v>
      </c>
      <c r="K103" s="8">
        <v>0</v>
      </c>
      <c r="L103" s="8">
        <v>9</v>
      </c>
    </row>
    <row r="104" spans="1:12" x14ac:dyDescent="0.2">
      <c r="A104" s="2"/>
      <c r="B104" s="2" t="s">
        <v>105</v>
      </c>
      <c r="C104" s="7">
        <f t="shared" si="10"/>
        <v>191</v>
      </c>
      <c r="D104" s="7">
        <v>7</v>
      </c>
      <c r="E104" s="7">
        <v>1</v>
      </c>
      <c r="F104" s="7">
        <v>160</v>
      </c>
      <c r="G104" s="8">
        <v>6</v>
      </c>
      <c r="H104" s="8">
        <v>0</v>
      </c>
      <c r="I104" s="8">
        <v>0</v>
      </c>
      <c r="J104" s="8">
        <v>5</v>
      </c>
      <c r="K104" s="8">
        <v>1</v>
      </c>
      <c r="L104" s="8">
        <v>11</v>
      </c>
    </row>
    <row r="105" spans="1:12" x14ac:dyDescent="0.2">
      <c r="A105" s="2"/>
      <c r="B105" s="2" t="s">
        <v>106</v>
      </c>
      <c r="C105" s="7">
        <f t="shared" si="10"/>
        <v>396</v>
      </c>
      <c r="D105" s="7">
        <v>13</v>
      </c>
      <c r="E105" s="7">
        <v>2</v>
      </c>
      <c r="F105" s="7">
        <v>375</v>
      </c>
      <c r="G105" s="8">
        <v>4</v>
      </c>
      <c r="H105" s="8">
        <v>0</v>
      </c>
      <c r="I105" s="8">
        <v>0</v>
      </c>
      <c r="J105" s="8">
        <v>0</v>
      </c>
      <c r="K105" s="8">
        <v>0</v>
      </c>
      <c r="L105" s="8">
        <v>2</v>
      </c>
    </row>
    <row r="106" spans="1:12" x14ac:dyDescent="0.2">
      <c r="A106" s="2"/>
      <c r="B106" s="2" t="s">
        <v>107</v>
      </c>
      <c r="C106" s="7">
        <f t="shared" si="10"/>
        <v>444</v>
      </c>
      <c r="D106" s="7">
        <v>23</v>
      </c>
      <c r="E106" s="7">
        <v>5</v>
      </c>
      <c r="F106" s="7">
        <v>381</v>
      </c>
      <c r="G106" s="8">
        <v>30</v>
      </c>
      <c r="H106" s="8">
        <v>0</v>
      </c>
      <c r="I106" s="8">
        <v>0</v>
      </c>
      <c r="J106" s="8">
        <v>0</v>
      </c>
      <c r="K106" s="8">
        <v>0</v>
      </c>
      <c r="L106" s="8">
        <v>5</v>
      </c>
    </row>
    <row r="107" spans="1:12" x14ac:dyDescent="0.2">
      <c r="A107" s="2"/>
      <c r="B107" s="2" t="s">
        <v>108</v>
      </c>
      <c r="C107" s="7">
        <f t="shared" si="10"/>
        <v>1799</v>
      </c>
      <c r="D107" s="7">
        <v>17</v>
      </c>
      <c r="E107" s="7">
        <v>4</v>
      </c>
      <c r="F107" s="7">
        <v>1605</v>
      </c>
      <c r="G107" s="8">
        <v>156</v>
      </c>
      <c r="H107" s="8">
        <v>0</v>
      </c>
      <c r="I107" s="8">
        <v>1</v>
      </c>
      <c r="J107" s="8">
        <v>1</v>
      </c>
      <c r="K107" s="8">
        <v>6</v>
      </c>
      <c r="L107" s="8">
        <v>9</v>
      </c>
    </row>
    <row r="108" spans="1:12" x14ac:dyDescent="0.2">
      <c r="A108" s="2"/>
      <c r="B108" s="2" t="s">
        <v>109</v>
      </c>
      <c r="C108" s="7">
        <f t="shared" si="10"/>
        <v>2325</v>
      </c>
      <c r="D108" s="7">
        <v>80</v>
      </c>
      <c r="E108" s="7">
        <v>11</v>
      </c>
      <c r="F108" s="7">
        <v>1955</v>
      </c>
      <c r="G108" s="8">
        <v>256</v>
      </c>
      <c r="H108" s="8">
        <v>0</v>
      </c>
      <c r="I108" s="8">
        <v>0</v>
      </c>
      <c r="J108" s="8">
        <v>6</v>
      </c>
      <c r="K108" s="8">
        <v>4</v>
      </c>
      <c r="L108" s="8">
        <v>13</v>
      </c>
    </row>
    <row r="109" spans="1:12" x14ac:dyDescent="0.2">
      <c r="A109" s="2"/>
      <c r="B109" s="2" t="s">
        <v>110</v>
      </c>
      <c r="C109" s="7">
        <f t="shared" si="10"/>
        <v>594</v>
      </c>
      <c r="D109" s="7">
        <v>30</v>
      </c>
      <c r="E109" s="7">
        <v>1</v>
      </c>
      <c r="F109" s="7">
        <v>380</v>
      </c>
      <c r="G109" s="8">
        <v>110</v>
      </c>
      <c r="H109" s="8">
        <v>0</v>
      </c>
      <c r="I109" s="8">
        <v>0</v>
      </c>
      <c r="J109" s="8">
        <v>0</v>
      </c>
      <c r="K109" s="8">
        <v>3</v>
      </c>
      <c r="L109" s="8">
        <v>70</v>
      </c>
    </row>
    <row r="110" spans="1:12" x14ac:dyDescent="0.2">
      <c r="B110" s="2" t="s">
        <v>111</v>
      </c>
      <c r="C110" s="7">
        <f t="shared" si="10"/>
        <v>413</v>
      </c>
      <c r="D110" s="7">
        <v>17</v>
      </c>
      <c r="E110" s="7">
        <v>1</v>
      </c>
      <c r="F110" s="7">
        <v>336</v>
      </c>
      <c r="G110" s="8">
        <v>22</v>
      </c>
      <c r="H110" s="8">
        <v>0</v>
      </c>
      <c r="I110" s="8">
        <v>0</v>
      </c>
      <c r="J110" s="8">
        <v>25</v>
      </c>
      <c r="K110" s="8">
        <v>0</v>
      </c>
      <c r="L110" s="8">
        <v>12</v>
      </c>
    </row>
    <row r="111" spans="1:12" x14ac:dyDescent="0.2">
      <c r="B111" s="2" t="s">
        <v>112</v>
      </c>
      <c r="C111" s="7">
        <f t="shared" si="10"/>
        <v>513</v>
      </c>
      <c r="D111" s="7">
        <v>18</v>
      </c>
      <c r="E111" s="7">
        <v>2</v>
      </c>
      <c r="F111" s="7">
        <v>468</v>
      </c>
      <c r="G111" s="8">
        <v>22</v>
      </c>
      <c r="H111" s="8">
        <v>0</v>
      </c>
      <c r="I111" s="8">
        <v>0</v>
      </c>
      <c r="J111" s="8">
        <v>1</v>
      </c>
      <c r="K111" s="8">
        <v>0</v>
      </c>
      <c r="L111" s="8">
        <v>2</v>
      </c>
    </row>
    <row r="112" spans="1:12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4" x14ac:dyDescent="0.2">
      <c r="A113" s="21" t="s">
        <v>113</v>
      </c>
      <c r="B113" s="21"/>
      <c r="C113" s="21"/>
      <c r="D113" s="21"/>
      <c r="E113" s="21"/>
      <c r="F113" s="21"/>
      <c r="G113" s="9"/>
      <c r="H113" s="9"/>
      <c r="I113" s="9"/>
      <c r="J113" s="9"/>
      <c r="K113" s="3"/>
      <c r="L113" s="3"/>
      <c r="M113" s="3"/>
      <c r="N113" s="3"/>
    </row>
    <row r="114" spans="1:14" ht="13.5" customHeight="1" x14ac:dyDescent="0.2">
      <c r="A114" s="20" t="s">
        <v>114</v>
      </c>
      <c r="B114" s="20"/>
      <c r="C114" s="20"/>
      <c r="D114" s="20"/>
      <c r="E114" s="20"/>
      <c r="F114" s="20"/>
      <c r="G114" s="5"/>
    </row>
    <row r="115" spans="1:14" ht="13.5" x14ac:dyDescent="0.2">
      <c r="A115" s="20" t="s">
        <v>115</v>
      </c>
      <c r="B115" s="20"/>
      <c r="C115" s="20"/>
      <c r="D115" s="20"/>
      <c r="E115" s="20"/>
      <c r="F115" s="20"/>
      <c r="G115" s="5"/>
    </row>
    <row r="116" spans="1:14" x14ac:dyDescent="0.2">
      <c r="A116" s="6" t="s">
        <v>116</v>
      </c>
      <c r="B116" s="6"/>
      <c r="C116" s="6"/>
      <c r="D116" s="6"/>
      <c r="E116" s="6"/>
      <c r="F116" s="6"/>
    </row>
    <row r="117" spans="1:14" ht="13.5" customHeight="1" x14ac:dyDescent="0.2">
      <c r="A117" s="20" t="s">
        <v>117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3" type="noConversion"/>
  <pageMargins left="1" right="1" top="1" bottom="1" header="0.5" footer="0.5"/>
  <pageSetup scale="54" orientation="portrait" r:id="rId1"/>
  <headerFooter alignWithMargins="0"/>
  <rowBreaks count="1" manualBreakCount="1">
    <brk id="7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2020-01-29T13:11:29Z</cp:lastPrinted>
  <dcterms:created xsi:type="dcterms:W3CDTF">2005-10-17T17:44:27Z</dcterms:created>
  <dcterms:modified xsi:type="dcterms:W3CDTF">2020-03-05T13:42:25Z</dcterms:modified>
</cp:coreProperties>
</file>