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18\"/>
    </mc:Choice>
  </mc:AlternateContent>
  <bookViews>
    <workbookView xWindow="0" yWindow="0" windowWidth="20895" windowHeight="10275"/>
  </bookViews>
  <sheets>
    <sheet name="Table H-2" sheetId="3" r:id="rId1"/>
  </sheets>
  <definedNames>
    <definedName name="_xlnm.Print_Titles" localSheetId="0">'Table H-2'!$1:$6</definedName>
  </definedNames>
  <calcPr calcId="171027"/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 s="1"/>
  <c r="J104" i="3"/>
  <c r="H104" i="3"/>
  <c r="I104" i="3" s="1"/>
  <c r="F104" i="3"/>
  <c r="D104" i="3"/>
  <c r="E104" i="3" s="1"/>
  <c r="C104" i="3"/>
  <c r="K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K95" i="3" s="1"/>
  <c r="H95" i="3"/>
  <c r="I95" i="3" s="1"/>
  <c r="F95" i="3"/>
  <c r="G95" i="3" s="1"/>
  <c r="D95" i="3"/>
  <c r="E95" i="3" s="1"/>
  <c r="C95" i="3"/>
  <c r="I94" i="3"/>
  <c r="E94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I73" i="3"/>
  <c r="G73" i="3"/>
  <c r="E73" i="3"/>
  <c r="K72" i="3"/>
  <c r="I72" i="3"/>
  <c r="G72" i="3"/>
  <c r="E72" i="3"/>
  <c r="M71" i="3"/>
  <c r="K71" i="3"/>
  <c r="I71" i="3"/>
  <c r="G71" i="3"/>
  <c r="E71" i="3"/>
  <c r="M70" i="3"/>
  <c r="I70" i="3"/>
  <c r="G70" i="3"/>
  <c r="E70" i="3"/>
  <c r="M69" i="3"/>
  <c r="K69" i="3"/>
  <c r="I69" i="3"/>
  <c r="G69" i="3"/>
  <c r="E69" i="3"/>
  <c r="M68" i="3"/>
  <c r="L68" i="3"/>
  <c r="J68" i="3"/>
  <c r="K68" i="3" s="1"/>
  <c r="I68" i="3"/>
  <c r="H68" i="3"/>
  <c r="F68" i="3"/>
  <c r="G68" i="3" s="1"/>
  <c r="E68" i="3"/>
  <c r="D68" i="3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I62" i="3"/>
  <c r="G62" i="3"/>
  <c r="E62" i="3"/>
  <c r="M61" i="3"/>
  <c r="K61" i="3"/>
  <c r="I61" i="3"/>
  <c r="G61" i="3"/>
  <c r="E61" i="3"/>
  <c r="L60" i="3"/>
  <c r="M60" i="3" s="1"/>
  <c r="J60" i="3"/>
  <c r="H60" i="3"/>
  <c r="I60" i="3" s="1"/>
  <c r="F60" i="3"/>
  <c r="D60" i="3"/>
  <c r="E60" i="3" s="1"/>
  <c r="C60" i="3"/>
  <c r="K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 s="1"/>
  <c r="J50" i="3"/>
  <c r="H50" i="3"/>
  <c r="I50" i="3" s="1"/>
  <c r="F50" i="3"/>
  <c r="D50" i="3"/>
  <c r="E50" i="3" s="1"/>
  <c r="C50" i="3"/>
  <c r="K50" i="3" s="1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K41" i="3"/>
  <c r="I41" i="3"/>
  <c r="G41" i="3"/>
  <c r="E41" i="3"/>
  <c r="L40" i="3"/>
  <c r="M40" i="3" s="1"/>
  <c r="J40" i="3"/>
  <c r="H40" i="3"/>
  <c r="I40" i="3" s="1"/>
  <c r="F40" i="3"/>
  <c r="D40" i="3"/>
  <c r="E40" i="3" s="1"/>
  <c r="C40" i="3"/>
  <c r="K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 s="1"/>
  <c r="J30" i="3"/>
  <c r="H30" i="3"/>
  <c r="I30" i="3" s="1"/>
  <c r="F30" i="3"/>
  <c r="D30" i="3"/>
  <c r="E30" i="3" s="1"/>
  <c r="C30" i="3"/>
  <c r="K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K16" i="3" s="1"/>
  <c r="I16" i="3"/>
  <c r="H16" i="3"/>
  <c r="F16" i="3"/>
  <c r="G16" i="3" s="1"/>
  <c r="E16" i="3"/>
  <c r="D16" i="3"/>
  <c r="C16" i="3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I11" i="3"/>
  <c r="G11" i="3"/>
  <c r="E11" i="3"/>
  <c r="M10" i="3"/>
  <c r="L10" i="3"/>
  <c r="J10" i="3"/>
  <c r="K10" i="3" s="1"/>
  <c r="I10" i="3"/>
  <c r="H10" i="3"/>
  <c r="F10" i="3"/>
  <c r="G10" i="3" s="1"/>
  <c r="E10" i="3"/>
  <c r="D10" i="3"/>
  <c r="C10" i="3"/>
  <c r="L8" i="3"/>
  <c r="H8" i="3"/>
  <c r="D8" i="3"/>
  <c r="G30" i="3" l="1"/>
  <c r="G40" i="3"/>
  <c r="G50" i="3"/>
  <c r="G60" i="3"/>
  <c r="G104" i="3"/>
  <c r="F8" i="3"/>
  <c r="J8" i="3"/>
  <c r="C8" i="3" l="1"/>
  <c r="E8" i="3" l="1"/>
  <c r="I8" i="3"/>
  <c r="M8" i="3"/>
  <c r="G8" i="3"/>
  <c r="K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<sst xmlns="http://schemas.openxmlformats.org/spreadsheetml/2006/main" count="130" uniqueCount="122">
  <si>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</si>
  <si>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March 31, 2018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</si>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</sst>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U1943"/>
  <sheetViews>
    <sheetView tabSelected="1" workbookViewId="0">
      <selection activeCell="Q10" sqref="Q10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16" t="s">
        <v>121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5.75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1" x14ac:dyDescent="0.2">
      <c r="A4" s="24" t="s">
        <v>2</v>
      </c>
      <c r="B4" s="25"/>
      <c r="C4" s="26" t="s">
        <v>3</v>
      </c>
      <c r="D4" s="18" t="s">
        <v>4</v>
      </c>
      <c r="E4" s="19"/>
      <c r="F4" s="19"/>
      <c r="G4" s="19"/>
      <c r="H4" s="18" t="s">
        <v>5</v>
      </c>
      <c r="I4" s="19"/>
      <c r="J4" s="19"/>
      <c r="K4" s="19"/>
      <c r="L4" s="19"/>
      <c r="M4" s="19"/>
    </row>
    <row r="5" spans="1:21" ht="18" customHeight="1" x14ac:dyDescent="0.2">
      <c r="A5" s="27"/>
      <c r="B5" s="28"/>
      <c r="C5" s="29"/>
      <c r="D5" s="18" t="s">
        <v>6</v>
      </c>
      <c r="E5" s="21"/>
      <c r="F5" s="20" t="s">
        <v>7</v>
      </c>
      <c r="G5" s="20"/>
      <c r="H5" s="18" t="s">
        <v>8</v>
      </c>
      <c r="I5" s="21"/>
      <c r="J5" s="20" t="s">
        <v>9</v>
      </c>
      <c r="K5" s="22"/>
      <c r="L5" s="20" t="s">
        <v>10</v>
      </c>
      <c r="M5" s="20"/>
    </row>
    <row r="6" spans="1:21" ht="25.7" customHeight="1" x14ac:dyDescent="0.2">
      <c r="A6" s="30"/>
      <c r="B6" s="31"/>
      <c r="C6" s="32"/>
      <c r="D6" s="33" t="s">
        <v>11</v>
      </c>
      <c r="E6" s="33" t="s">
        <v>12</v>
      </c>
      <c r="F6" s="34" t="s">
        <v>11</v>
      </c>
      <c r="G6" s="34" t="s">
        <v>12</v>
      </c>
      <c r="H6" s="35" t="s">
        <v>11</v>
      </c>
      <c r="I6" s="36" t="s">
        <v>12</v>
      </c>
      <c r="J6" s="34" t="s">
        <v>11</v>
      </c>
      <c r="K6" s="33" t="s">
        <v>12</v>
      </c>
      <c r="L6" s="34" t="s">
        <v>11</v>
      </c>
      <c r="M6" s="35" t="s">
        <v>12</v>
      </c>
    </row>
    <row r="7" spans="1:21" ht="14.25" customHeight="1" x14ac:dyDescent="0.2"/>
    <row r="8" spans="1:21" s="41" customFormat="1" x14ac:dyDescent="0.2">
      <c r="A8" s="37" t="s">
        <v>13</v>
      </c>
      <c r="B8" s="37"/>
      <c r="C8" s="38">
        <f>SUM(D8,F8)</f>
        <v>92374</v>
      </c>
      <c r="D8" s="38">
        <f>SUM(D10,D16,D23,D30,D40,D50,D60,D68,D79,D95,D104)</f>
        <v>50358</v>
      </c>
      <c r="E8" s="39">
        <f>IF(D8=0,".0",D8/C8*100)</f>
        <v>54.515339814233442</v>
      </c>
      <c r="F8" s="38">
        <f>SUM(F10,F16,F23,F30,F40,F50,F60,F68,F79,F95,F104)</f>
        <v>42016</v>
      </c>
      <c r="G8" s="39">
        <f>IF(F8=0,".0",F8/C8*100)</f>
        <v>45.484660185766558</v>
      </c>
      <c r="H8" s="38">
        <f>SUM(H10,H16,H23,H30,H40,H50,H60,H68,H79,H95,H104)</f>
        <v>86264</v>
      </c>
      <c r="I8" s="39">
        <f>IF(H8=0,".0",H8/C8*100)</f>
        <v>93.385584688332216</v>
      </c>
      <c r="J8" s="38">
        <f>SUM(J10,J16,J23,J30,J40,J50,J60,J68,J79,J95,J104)</f>
        <v>2542</v>
      </c>
      <c r="K8" s="39">
        <f>IF(J8=0,".0",J8/C8*100)</f>
        <v>2.7518565830211963</v>
      </c>
      <c r="L8" s="38">
        <f>SUM(L10,L16,L23,L30,L40,L50,L60,L68,L79,L95,L104)</f>
        <v>3568</v>
      </c>
      <c r="M8" s="39">
        <f>IF(L8=0,".0",L8/C8*100)</f>
        <v>3.8625587286465888</v>
      </c>
      <c r="N8" s="40"/>
    </row>
    <row r="9" spans="1:21" s="41" customFormat="1" x14ac:dyDescent="0.2">
      <c r="C9" s="38"/>
      <c r="D9" s="38"/>
      <c r="E9" s="42"/>
      <c r="F9" s="38"/>
      <c r="G9" s="42"/>
      <c r="H9" s="38"/>
      <c r="I9" s="42"/>
      <c r="J9" s="38"/>
      <c r="K9" s="42"/>
      <c r="L9" s="38"/>
      <c r="M9" s="40"/>
      <c r="N9" s="40"/>
    </row>
    <row r="10" spans="1:21" s="41" customFormat="1" ht="21" customHeight="1" x14ac:dyDescent="0.2">
      <c r="A10" s="41" t="s">
        <v>14</v>
      </c>
      <c r="C10" s="38">
        <f>SUM(C11:C15)</f>
        <v>2184</v>
      </c>
      <c r="D10" s="38">
        <f>SUM(D11:D15)</f>
        <v>1433</v>
      </c>
      <c r="E10" s="39">
        <f t="shared" ref="E10:E73" si="0">IF(D10=0,".0",D10/C10*100)</f>
        <v>65.61355311355311</v>
      </c>
      <c r="F10" s="38">
        <f>SUM(F11:F15)</f>
        <v>751</v>
      </c>
      <c r="G10" s="39">
        <f t="shared" ref="G10:G73" si="1">IF(F10=0,".0",F10/C10*100)</f>
        <v>34.386446886446883</v>
      </c>
      <c r="H10" s="38">
        <f>SUM(H11:H15)</f>
        <v>1954</v>
      </c>
      <c r="I10" s="39">
        <f t="shared" ref="I10:I73" si="2">IF(H10=0,".0",H10/C10*100)</f>
        <v>89.468864468864467</v>
      </c>
      <c r="J10" s="38">
        <f>SUM(J11:J15)</f>
        <v>19</v>
      </c>
      <c r="K10" s="39">
        <f t="shared" ref="K10:K73" si="3">IF(J10=0,".0",J10/C10*100)</f>
        <v>0.86996336996336998</v>
      </c>
      <c r="L10" s="38">
        <f>SUM(L11:L15)</f>
        <v>211</v>
      </c>
      <c r="M10" s="39">
        <f t="shared" ref="M10:M73" si="4">IF(L10=0,".0",L10/C10*100)</f>
        <v>9.6611721611721624</v>
      </c>
      <c r="N10" s="40"/>
    </row>
    <row r="11" spans="1:21" ht="21" customHeight="1" x14ac:dyDescent="0.2">
      <c r="A11" s="2"/>
      <c r="B11" s="2" t="s">
        <v>15</v>
      </c>
      <c r="C11" s="5">
        <v>192</v>
      </c>
      <c r="D11" s="5">
        <v>121</v>
      </c>
      <c r="E11" s="6">
        <f t="shared" si="0"/>
        <v>63.020833333333336</v>
      </c>
      <c r="F11" s="5">
        <v>71</v>
      </c>
      <c r="G11" s="6">
        <f t="shared" si="1"/>
        <v>36.979166666666671</v>
      </c>
      <c r="H11" s="5">
        <v>138</v>
      </c>
      <c r="I11" s="6">
        <f t="shared" si="2"/>
        <v>71.875</v>
      </c>
      <c r="J11" s="5">
        <v>0</v>
      </c>
      <c r="K11" s="6">
        <v>0</v>
      </c>
      <c r="L11" s="5">
        <v>54</v>
      </c>
      <c r="M11" s="6">
        <f t="shared" si="4"/>
        <v>28.125</v>
      </c>
      <c r="N11" s="4"/>
    </row>
    <row r="12" spans="1:21" x14ac:dyDescent="0.2">
      <c r="A12" s="2"/>
      <c r="B12" s="2" t="s">
        <v>16</v>
      </c>
      <c r="C12" s="5">
        <v>537</v>
      </c>
      <c r="D12" s="5">
        <v>277</v>
      </c>
      <c r="E12" s="6">
        <f t="shared" si="0"/>
        <v>51.582867783985101</v>
      </c>
      <c r="F12" s="5">
        <v>260</v>
      </c>
      <c r="G12" s="6">
        <f t="shared" si="1"/>
        <v>48.417132216014899</v>
      </c>
      <c r="H12" s="5">
        <v>414</v>
      </c>
      <c r="I12" s="6">
        <f t="shared" si="2"/>
        <v>77.094972067039109</v>
      </c>
      <c r="J12" s="5">
        <v>8</v>
      </c>
      <c r="K12" s="6">
        <f t="shared" si="3"/>
        <v>1.4897579143389199</v>
      </c>
      <c r="L12" s="5">
        <v>115</v>
      </c>
      <c r="M12" s="6">
        <f t="shared" si="4"/>
        <v>21.415270018621975</v>
      </c>
      <c r="N12" s="4"/>
    </row>
    <row r="13" spans="1:21" x14ac:dyDescent="0.2">
      <c r="A13" s="2"/>
      <c r="B13" s="2" t="s">
        <v>17</v>
      </c>
      <c r="C13" s="5">
        <v>193</v>
      </c>
      <c r="D13" s="5">
        <v>101</v>
      </c>
      <c r="E13" s="6">
        <f t="shared" si="0"/>
        <v>52.331606217616574</v>
      </c>
      <c r="F13" s="5">
        <v>92</v>
      </c>
      <c r="G13" s="6">
        <f t="shared" si="1"/>
        <v>47.668393782383419</v>
      </c>
      <c r="H13" s="5">
        <v>152</v>
      </c>
      <c r="I13" s="6">
        <f t="shared" si="2"/>
        <v>78.756476683937819</v>
      </c>
      <c r="J13" s="5">
        <v>5</v>
      </c>
      <c r="K13" s="6">
        <f t="shared" si="3"/>
        <v>2.5906735751295336</v>
      </c>
      <c r="L13" s="5">
        <v>36</v>
      </c>
      <c r="M13" s="6">
        <f t="shared" si="4"/>
        <v>18.652849740932641</v>
      </c>
      <c r="N13" s="4"/>
    </row>
    <row r="14" spans="1:21" x14ac:dyDescent="0.2">
      <c r="A14" s="2"/>
      <c r="B14" s="2" t="s">
        <v>18</v>
      </c>
      <c r="C14" s="5">
        <v>167</v>
      </c>
      <c r="D14" s="5">
        <v>95</v>
      </c>
      <c r="E14" s="6">
        <f t="shared" si="0"/>
        <v>56.886227544910184</v>
      </c>
      <c r="F14" s="5">
        <v>72</v>
      </c>
      <c r="G14" s="6">
        <f t="shared" si="1"/>
        <v>43.113772455089823</v>
      </c>
      <c r="H14" s="5">
        <v>165</v>
      </c>
      <c r="I14" s="6">
        <f t="shared" si="2"/>
        <v>98.802395209580837</v>
      </c>
      <c r="J14" s="5">
        <v>1</v>
      </c>
      <c r="K14" s="6">
        <f t="shared" si="3"/>
        <v>0.5988023952095809</v>
      </c>
      <c r="L14" s="5">
        <v>1</v>
      </c>
      <c r="M14" s="6">
        <f t="shared" si="4"/>
        <v>0.5988023952095809</v>
      </c>
      <c r="N14" s="4"/>
    </row>
    <row r="15" spans="1:21" x14ac:dyDescent="0.2">
      <c r="A15" s="2"/>
      <c r="B15" s="2" t="s">
        <v>19</v>
      </c>
      <c r="C15" s="5">
        <v>1095</v>
      </c>
      <c r="D15" s="5">
        <v>839</v>
      </c>
      <c r="E15" s="6">
        <f t="shared" si="0"/>
        <v>76.621004566210047</v>
      </c>
      <c r="F15" s="5">
        <v>256</v>
      </c>
      <c r="G15" s="6">
        <f t="shared" si="1"/>
        <v>23.378995433789953</v>
      </c>
      <c r="H15" s="5">
        <v>1085</v>
      </c>
      <c r="I15" s="6">
        <f t="shared" si="2"/>
        <v>99.086757990867582</v>
      </c>
      <c r="J15" s="5">
        <v>5</v>
      </c>
      <c r="K15" s="6">
        <f t="shared" si="3"/>
        <v>0.45662100456621002</v>
      </c>
      <c r="L15" s="5">
        <v>5</v>
      </c>
      <c r="M15" s="6">
        <f t="shared" si="4"/>
        <v>0.45662100456621002</v>
      </c>
      <c r="N15" s="4"/>
    </row>
    <row r="16" spans="1:21" s="41" customFormat="1" ht="21" customHeight="1" x14ac:dyDescent="0.2">
      <c r="A16" s="41" t="s">
        <v>20</v>
      </c>
      <c r="C16" s="38">
        <f>SUM(C17:C22)</f>
        <v>3998</v>
      </c>
      <c r="D16" s="38">
        <f>SUM(D17:D22)</f>
        <v>3171</v>
      </c>
      <c r="E16" s="39">
        <f t="shared" si="0"/>
        <v>79.314657328664325</v>
      </c>
      <c r="F16" s="38">
        <f>SUM(F17:F22)</f>
        <v>827</v>
      </c>
      <c r="G16" s="39">
        <f t="shared" si="1"/>
        <v>20.685342671335668</v>
      </c>
      <c r="H16" s="38">
        <f>SUM(H17:H22)</f>
        <v>3811</v>
      </c>
      <c r="I16" s="39">
        <f t="shared" si="2"/>
        <v>95.322661330665341</v>
      </c>
      <c r="J16" s="38">
        <f>SUM(J17:J22)</f>
        <v>99</v>
      </c>
      <c r="K16" s="39">
        <f t="shared" si="3"/>
        <v>2.4762381190595297</v>
      </c>
      <c r="L16" s="38">
        <f>SUM(L17:L22)</f>
        <v>88</v>
      </c>
      <c r="M16" s="39">
        <f t="shared" si="4"/>
        <v>2.2011005502751377</v>
      </c>
      <c r="N16" s="40"/>
    </row>
    <row r="17" spans="1:14" ht="21" customHeight="1" x14ac:dyDescent="0.2">
      <c r="A17" s="2"/>
      <c r="B17" s="2" t="s">
        <v>21</v>
      </c>
      <c r="C17" s="5">
        <v>394</v>
      </c>
      <c r="D17" s="5">
        <v>260</v>
      </c>
      <c r="E17" s="6">
        <f t="shared" si="0"/>
        <v>65.989847715736033</v>
      </c>
      <c r="F17" s="5">
        <v>134</v>
      </c>
      <c r="G17" s="6">
        <f t="shared" si="1"/>
        <v>34.01015228426396</v>
      </c>
      <c r="H17" s="5">
        <v>307</v>
      </c>
      <c r="I17" s="6">
        <f t="shared" si="2"/>
        <v>77.918781725888323</v>
      </c>
      <c r="J17" s="5">
        <v>40</v>
      </c>
      <c r="K17" s="6">
        <f t="shared" si="3"/>
        <v>10.152284263959391</v>
      </c>
      <c r="L17" s="5">
        <v>47</v>
      </c>
      <c r="M17" s="6">
        <f t="shared" si="4"/>
        <v>11.928934010152284</v>
      </c>
      <c r="N17" s="4"/>
    </row>
    <row r="18" spans="1:14" x14ac:dyDescent="0.2">
      <c r="A18" s="2"/>
      <c r="B18" s="2" t="s">
        <v>22</v>
      </c>
      <c r="C18" s="5">
        <v>439</v>
      </c>
      <c r="D18" s="5">
        <v>329</v>
      </c>
      <c r="E18" s="6">
        <f t="shared" si="0"/>
        <v>74.94305239179954</v>
      </c>
      <c r="F18" s="5">
        <v>110</v>
      </c>
      <c r="G18" s="6">
        <f t="shared" si="1"/>
        <v>25.05694760820046</v>
      </c>
      <c r="H18" s="5">
        <v>432</v>
      </c>
      <c r="I18" s="6">
        <f t="shared" si="2"/>
        <v>98.405466970387252</v>
      </c>
      <c r="J18" s="5">
        <v>4</v>
      </c>
      <c r="K18" s="6">
        <f t="shared" si="3"/>
        <v>0.91116173120728927</v>
      </c>
      <c r="L18" s="5">
        <v>3</v>
      </c>
      <c r="M18" s="6">
        <f t="shared" si="4"/>
        <v>0.68337129840546695</v>
      </c>
      <c r="N18" s="4"/>
    </row>
    <row r="19" spans="1:14" x14ac:dyDescent="0.2">
      <c r="A19" s="2"/>
      <c r="B19" s="2" t="s">
        <v>23</v>
      </c>
      <c r="C19" s="5">
        <v>865</v>
      </c>
      <c r="D19" s="5">
        <v>820</v>
      </c>
      <c r="E19" s="6">
        <f t="shared" si="0"/>
        <v>94.797687861271669</v>
      </c>
      <c r="F19" s="5">
        <v>45</v>
      </c>
      <c r="G19" s="6">
        <f t="shared" si="1"/>
        <v>5.202312138728324</v>
      </c>
      <c r="H19" s="5">
        <v>843</v>
      </c>
      <c r="I19" s="6">
        <f t="shared" si="2"/>
        <v>97.456647398843927</v>
      </c>
      <c r="J19" s="5">
        <v>12</v>
      </c>
      <c r="K19" s="6">
        <f t="shared" si="3"/>
        <v>1.3872832369942196</v>
      </c>
      <c r="L19" s="5">
        <v>10</v>
      </c>
      <c r="M19" s="6">
        <f t="shared" si="4"/>
        <v>1.1560693641618496</v>
      </c>
      <c r="N19" s="4"/>
    </row>
    <row r="20" spans="1:14" x14ac:dyDescent="0.2">
      <c r="A20" s="2"/>
      <c r="B20" s="2" t="s">
        <v>24</v>
      </c>
      <c r="C20" s="5">
        <v>1657</v>
      </c>
      <c r="D20" s="5">
        <v>1313</v>
      </c>
      <c r="E20" s="6">
        <f t="shared" si="0"/>
        <v>79.239589619794813</v>
      </c>
      <c r="F20" s="5">
        <v>344</v>
      </c>
      <c r="G20" s="6">
        <f t="shared" si="1"/>
        <v>20.76041038020519</v>
      </c>
      <c r="H20" s="5">
        <v>1642</v>
      </c>
      <c r="I20" s="6">
        <f t="shared" si="2"/>
        <v>99.094749547374775</v>
      </c>
      <c r="J20" s="5">
        <v>8</v>
      </c>
      <c r="K20" s="6">
        <f t="shared" si="3"/>
        <v>0.48280024140012073</v>
      </c>
      <c r="L20" s="5">
        <v>7</v>
      </c>
      <c r="M20" s="6">
        <f t="shared" si="4"/>
        <v>0.42245021122510562</v>
      </c>
      <c r="N20" s="4"/>
    </row>
    <row r="21" spans="1:14" x14ac:dyDescent="0.2">
      <c r="A21" s="2"/>
      <c r="B21" s="2" t="s">
        <v>25</v>
      </c>
      <c r="C21" s="5">
        <v>482</v>
      </c>
      <c r="D21" s="5">
        <v>332</v>
      </c>
      <c r="E21" s="6">
        <f t="shared" si="0"/>
        <v>68.879668049792528</v>
      </c>
      <c r="F21" s="5">
        <v>150</v>
      </c>
      <c r="G21" s="6">
        <f t="shared" si="1"/>
        <v>31.120331950207468</v>
      </c>
      <c r="H21" s="5">
        <v>446</v>
      </c>
      <c r="I21" s="6">
        <f t="shared" si="2"/>
        <v>92.531120331950206</v>
      </c>
      <c r="J21" s="5">
        <v>33</v>
      </c>
      <c r="K21" s="6">
        <f t="shared" si="3"/>
        <v>6.8464730290456437</v>
      </c>
      <c r="L21" s="5">
        <v>3</v>
      </c>
      <c r="M21" s="6">
        <f t="shared" si="4"/>
        <v>0.62240663900414939</v>
      </c>
      <c r="N21" s="4"/>
    </row>
    <row r="22" spans="1:14" x14ac:dyDescent="0.2">
      <c r="A22" s="2"/>
      <c r="B22" s="2" t="s">
        <v>26</v>
      </c>
      <c r="C22" s="5">
        <v>161</v>
      </c>
      <c r="D22" s="5">
        <v>117</v>
      </c>
      <c r="E22" s="6">
        <f t="shared" si="0"/>
        <v>72.67080745341616</v>
      </c>
      <c r="F22" s="5">
        <v>44</v>
      </c>
      <c r="G22" s="6">
        <f t="shared" si="1"/>
        <v>27.329192546583851</v>
      </c>
      <c r="H22" s="5">
        <v>141</v>
      </c>
      <c r="I22" s="6">
        <f t="shared" si="2"/>
        <v>87.577639751552795</v>
      </c>
      <c r="J22" s="5">
        <v>2</v>
      </c>
      <c r="K22" s="6">
        <f t="shared" si="3"/>
        <v>1.2422360248447204</v>
      </c>
      <c r="L22" s="5">
        <v>18</v>
      </c>
      <c r="M22" s="6">
        <f t="shared" si="4"/>
        <v>11.180124223602485</v>
      </c>
      <c r="N22" s="4"/>
    </row>
    <row r="23" spans="1:14" s="41" customFormat="1" ht="21" customHeight="1" x14ac:dyDescent="0.2">
      <c r="A23" s="41" t="s">
        <v>27</v>
      </c>
      <c r="C23" s="38">
        <f>SUM(C24:C29)</f>
        <v>2888</v>
      </c>
      <c r="D23" s="38">
        <f>SUM(D24:D29)</f>
        <v>2245</v>
      </c>
      <c r="E23" s="39">
        <f t="shared" si="0"/>
        <v>77.735457063711905</v>
      </c>
      <c r="F23" s="38">
        <f>SUM(F24:F29)</f>
        <v>643</v>
      </c>
      <c r="G23" s="39">
        <f t="shared" si="1"/>
        <v>22.264542936288091</v>
      </c>
      <c r="H23" s="38">
        <f>SUM(H24:H29)</f>
        <v>2775</v>
      </c>
      <c r="I23" s="39">
        <f t="shared" si="2"/>
        <v>96.087257617728525</v>
      </c>
      <c r="J23" s="38">
        <f>SUM(J24:J29)</f>
        <v>66</v>
      </c>
      <c r="K23" s="39">
        <f t="shared" si="3"/>
        <v>2.2853185595567869</v>
      </c>
      <c r="L23" s="38">
        <f>SUM(L24:L29)</f>
        <v>47</v>
      </c>
      <c r="M23" s="39">
        <f t="shared" si="4"/>
        <v>1.6274238227146816</v>
      </c>
      <c r="N23" s="40"/>
    </row>
    <row r="24" spans="1:14" ht="21" customHeight="1" x14ac:dyDescent="0.2">
      <c r="B24" s="2" t="s">
        <v>28</v>
      </c>
      <c r="C24" s="5">
        <v>105</v>
      </c>
      <c r="D24" s="5">
        <v>80</v>
      </c>
      <c r="E24" s="6">
        <f t="shared" si="0"/>
        <v>76.19047619047619</v>
      </c>
      <c r="F24" s="5">
        <v>25</v>
      </c>
      <c r="G24" s="6">
        <f t="shared" si="1"/>
        <v>23.809523809523807</v>
      </c>
      <c r="H24" s="5">
        <v>96</v>
      </c>
      <c r="I24" s="6">
        <f t="shared" si="2"/>
        <v>91.428571428571431</v>
      </c>
      <c r="J24" s="5">
        <v>5</v>
      </c>
      <c r="K24" s="6">
        <f t="shared" si="3"/>
        <v>4.7619047619047619</v>
      </c>
      <c r="L24" s="5">
        <v>4</v>
      </c>
      <c r="M24" s="6">
        <f t="shared" si="4"/>
        <v>3.8095238095238098</v>
      </c>
      <c r="N24" s="4"/>
    </row>
    <row r="25" spans="1:14" x14ac:dyDescent="0.2">
      <c r="A25" s="2"/>
      <c r="B25" s="2" t="s">
        <v>29</v>
      </c>
      <c r="C25" s="5">
        <v>880</v>
      </c>
      <c r="D25" s="5">
        <v>800</v>
      </c>
      <c r="E25" s="6">
        <f t="shared" si="0"/>
        <v>90.909090909090907</v>
      </c>
      <c r="F25" s="5">
        <v>80</v>
      </c>
      <c r="G25" s="6">
        <f t="shared" si="1"/>
        <v>9.0909090909090917</v>
      </c>
      <c r="H25" s="5">
        <v>879</v>
      </c>
      <c r="I25" s="6">
        <f t="shared" si="2"/>
        <v>99.88636363636364</v>
      </c>
      <c r="J25" s="5">
        <v>0</v>
      </c>
      <c r="K25" s="6">
        <v>0</v>
      </c>
      <c r="L25" s="5">
        <v>1</v>
      </c>
      <c r="M25" s="6">
        <f t="shared" si="4"/>
        <v>0.11363636363636363</v>
      </c>
      <c r="N25" s="4"/>
    </row>
    <row r="26" spans="1:14" x14ac:dyDescent="0.2">
      <c r="A26" s="2"/>
      <c r="B26" s="2" t="s">
        <v>30</v>
      </c>
      <c r="C26" s="5">
        <v>701</v>
      </c>
      <c r="D26" s="5">
        <v>681</v>
      </c>
      <c r="E26" s="6">
        <f t="shared" si="0"/>
        <v>97.146932952924388</v>
      </c>
      <c r="F26" s="5">
        <v>20</v>
      </c>
      <c r="G26" s="6">
        <f t="shared" si="1"/>
        <v>2.8530670470756063</v>
      </c>
      <c r="H26" s="5">
        <v>671</v>
      </c>
      <c r="I26" s="6">
        <f t="shared" si="2"/>
        <v>95.720399429386589</v>
      </c>
      <c r="J26" s="5">
        <v>24</v>
      </c>
      <c r="K26" s="6">
        <f t="shared" si="3"/>
        <v>3.4236804564907275</v>
      </c>
      <c r="L26" s="5">
        <v>6</v>
      </c>
      <c r="M26" s="6">
        <f t="shared" si="4"/>
        <v>0.85592011412268187</v>
      </c>
      <c r="N26" s="4"/>
    </row>
    <row r="27" spans="1:14" x14ac:dyDescent="0.2">
      <c r="A27" s="2"/>
      <c r="B27" s="2" t="s">
        <v>31</v>
      </c>
      <c r="C27" s="5">
        <v>562</v>
      </c>
      <c r="D27" s="5">
        <v>229</v>
      </c>
      <c r="E27" s="6">
        <f t="shared" si="0"/>
        <v>40.747330960854093</v>
      </c>
      <c r="F27" s="5">
        <v>333</v>
      </c>
      <c r="G27" s="6">
        <f t="shared" si="1"/>
        <v>59.252669039145914</v>
      </c>
      <c r="H27" s="5">
        <v>557</v>
      </c>
      <c r="I27" s="6">
        <f t="shared" si="2"/>
        <v>99.110320284697508</v>
      </c>
      <c r="J27" s="5">
        <v>2</v>
      </c>
      <c r="K27" s="6">
        <f t="shared" si="3"/>
        <v>0.35587188612099641</v>
      </c>
      <c r="L27" s="5">
        <v>3</v>
      </c>
      <c r="M27" s="6">
        <f t="shared" si="4"/>
        <v>0.53380782918149472</v>
      </c>
      <c r="N27" s="4"/>
    </row>
    <row r="28" spans="1:14" x14ac:dyDescent="0.2">
      <c r="A28" s="2"/>
      <c r="B28" s="2" t="s">
        <v>32</v>
      </c>
      <c r="C28" s="5">
        <v>556</v>
      </c>
      <c r="D28" s="5">
        <v>395</v>
      </c>
      <c r="E28" s="6">
        <f t="shared" si="0"/>
        <v>71.043165467625897</v>
      </c>
      <c r="F28" s="5">
        <v>161</v>
      </c>
      <c r="G28" s="6">
        <f t="shared" si="1"/>
        <v>28.956834532374099</v>
      </c>
      <c r="H28" s="5">
        <v>522</v>
      </c>
      <c r="I28" s="6">
        <f t="shared" si="2"/>
        <v>93.884892086330936</v>
      </c>
      <c r="J28" s="5">
        <v>28</v>
      </c>
      <c r="K28" s="6">
        <f t="shared" si="3"/>
        <v>5.0359712230215825</v>
      </c>
      <c r="L28" s="5">
        <v>6</v>
      </c>
      <c r="M28" s="6">
        <f t="shared" si="4"/>
        <v>1.079136690647482</v>
      </c>
      <c r="N28" s="4"/>
    </row>
    <row r="29" spans="1:14" x14ac:dyDescent="0.2">
      <c r="A29" s="2"/>
      <c r="B29" s="2" t="s">
        <v>33</v>
      </c>
      <c r="C29" s="5">
        <v>84</v>
      </c>
      <c r="D29" s="5">
        <v>60</v>
      </c>
      <c r="E29" s="6">
        <f t="shared" si="0"/>
        <v>71.428571428571431</v>
      </c>
      <c r="F29" s="5">
        <v>24</v>
      </c>
      <c r="G29" s="6">
        <f t="shared" si="1"/>
        <v>28.571428571428569</v>
      </c>
      <c r="H29" s="5">
        <v>50</v>
      </c>
      <c r="I29" s="6">
        <f t="shared" si="2"/>
        <v>59.523809523809526</v>
      </c>
      <c r="J29" s="5">
        <v>7</v>
      </c>
      <c r="K29" s="6">
        <f t="shared" si="3"/>
        <v>8.3333333333333321</v>
      </c>
      <c r="L29" s="5">
        <v>27</v>
      </c>
      <c r="M29" s="6">
        <f t="shared" si="4"/>
        <v>32.142857142857146</v>
      </c>
      <c r="N29" s="4"/>
    </row>
    <row r="30" spans="1:14" s="41" customFormat="1" ht="21" customHeight="1" x14ac:dyDescent="0.2">
      <c r="A30" s="41" t="s">
        <v>34</v>
      </c>
      <c r="C30" s="38">
        <f>SUM(C31:C39)</f>
        <v>6035</v>
      </c>
      <c r="D30" s="38">
        <f>SUM(D31:D39)</f>
        <v>4664</v>
      </c>
      <c r="E30" s="39">
        <f t="shared" si="0"/>
        <v>77.28251864125933</v>
      </c>
      <c r="F30" s="38">
        <f>SUM(F31:F39)</f>
        <v>1371</v>
      </c>
      <c r="G30" s="39">
        <f t="shared" si="1"/>
        <v>22.717481358740681</v>
      </c>
      <c r="H30" s="38">
        <f>SUM(H31:H39)</f>
        <v>5113</v>
      </c>
      <c r="I30" s="39">
        <f t="shared" si="2"/>
        <v>84.722452361226189</v>
      </c>
      <c r="J30" s="38">
        <f>SUM(J31:J39)</f>
        <v>246</v>
      </c>
      <c r="K30" s="39">
        <f t="shared" si="3"/>
        <v>4.0762220381110197</v>
      </c>
      <c r="L30" s="38">
        <f>SUM(L31:L39)</f>
        <v>676</v>
      </c>
      <c r="M30" s="39">
        <f t="shared" si="4"/>
        <v>11.2013256006628</v>
      </c>
      <c r="N30" s="40"/>
    </row>
    <row r="31" spans="1:14" ht="21" customHeight="1" x14ac:dyDescent="0.2">
      <c r="A31" s="2"/>
      <c r="B31" s="2" t="s">
        <v>35</v>
      </c>
      <c r="C31" s="5">
        <v>714</v>
      </c>
      <c r="D31" s="5">
        <v>681</v>
      </c>
      <c r="E31" s="6">
        <f t="shared" si="0"/>
        <v>95.378151260504211</v>
      </c>
      <c r="F31" s="5">
        <v>33</v>
      </c>
      <c r="G31" s="6">
        <f t="shared" si="1"/>
        <v>4.6218487394957988</v>
      </c>
      <c r="H31" s="5">
        <v>675</v>
      </c>
      <c r="I31" s="6">
        <f t="shared" si="2"/>
        <v>94.537815126050418</v>
      </c>
      <c r="J31" s="5">
        <v>2</v>
      </c>
      <c r="K31" s="6">
        <f t="shared" si="3"/>
        <v>0.28011204481792717</v>
      </c>
      <c r="L31" s="5">
        <v>37</v>
      </c>
      <c r="M31" s="6">
        <f t="shared" si="4"/>
        <v>5.1820728291316529</v>
      </c>
      <c r="N31" s="4"/>
    </row>
    <row r="32" spans="1:14" x14ac:dyDescent="0.2">
      <c r="A32" s="2"/>
      <c r="B32" s="2" t="s">
        <v>36</v>
      </c>
      <c r="C32" s="5">
        <v>830</v>
      </c>
      <c r="D32" s="5">
        <v>609</v>
      </c>
      <c r="E32" s="6">
        <f t="shared" si="0"/>
        <v>73.373493975903614</v>
      </c>
      <c r="F32" s="5">
        <v>221</v>
      </c>
      <c r="G32" s="6">
        <f t="shared" si="1"/>
        <v>26.626506024096386</v>
      </c>
      <c r="H32" s="5">
        <v>686</v>
      </c>
      <c r="I32" s="6">
        <f t="shared" si="2"/>
        <v>82.650602409638552</v>
      </c>
      <c r="J32" s="5">
        <v>7</v>
      </c>
      <c r="K32" s="6">
        <f t="shared" si="3"/>
        <v>0.84337349397590367</v>
      </c>
      <c r="L32" s="5">
        <v>137</v>
      </c>
      <c r="M32" s="6">
        <f t="shared" si="4"/>
        <v>16.506024096385541</v>
      </c>
      <c r="N32" s="4"/>
    </row>
    <row r="33" spans="1:14" x14ac:dyDescent="0.2">
      <c r="A33" s="2"/>
      <c r="B33" s="2" t="s">
        <v>37</v>
      </c>
      <c r="C33" s="5">
        <v>322</v>
      </c>
      <c r="D33" s="5">
        <v>309</v>
      </c>
      <c r="E33" s="6">
        <f t="shared" si="0"/>
        <v>95.962732919254663</v>
      </c>
      <c r="F33" s="5">
        <v>13</v>
      </c>
      <c r="G33" s="6">
        <f t="shared" si="1"/>
        <v>4.0372670807453419</v>
      </c>
      <c r="H33" s="5">
        <v>308</v>
      </c>
      <c r="I33" s="6">
        <f t="shared" si="2"/>
        <v>95.652173913043484</v>
      </c>
      <c r="J33" s="5">
        <v>2</v>
      </c>
      <c r="K33" s="6">
        <f t="shared" si="3"/>
        <v>0.6211180124223602</v>
      </c>
      <c r="L33" s="5">
        <v>12</v>
      </c>
      <c r="M33" s="6">
        <f t="shared" si="4"/>
        <v>3.7267080745341614</v>
      </c>
      <c r="N33" s="4"/>
    </row>
    <row r="34" spans="1:14" x14ac:dyDescent="0.2">
      <c r="A34" s="2"/>
      <c r="B34" s="2" t="s">
        <v>38</v>
      </c>
      <c r="C34" s="5">
        <v>712</v>
      </c>
      <c r="D34" s="5">
        <v>545</v>
      </c>
      <c r="E34" s="6">
        <f t="shared" si="0"/>
        <v>76.544943820224717</v>
      </c>
      <c r="F34" s="5">
        <v>167</v>
      </c>
      <c r="G34" s="6">
        <f t="shared" si="1"/>
        <v>23.45505617977528</v>
      </c>
      <c r="H34" s="5">
        <v>550</v>
      </c>
      <c r="I34" s="6">
        <f t="shared" si="2"/>
        <v>77.247191011235955</v>
      </c>
      <c r="J34" s="5">
        <v>132</v>
      </c>
      <c r="K34" s="6">
        <f t="shared" si="3"/>
        <v>18.539325842696631</v>
      </c>
      <c r="L34" s="5">
        <v>30</v>
      </c>
      <c r="M34" s="6">
        <f t="shared" si="4"/>
        <v>4.213483146067416</v>
      </c>
      <c r="N34" s="4"/>
    </row>
    <row r="35" spans="1:14" x14ac:dyDescent="0.2">
      <c r="A35" s="2"/>
      <c r="B35" s="2" t="s">
        <v>39</v>
      </c>
      <c r="C35" s="5">
        <v>1155</v>
      </c>
      <c r="D35" s="5">
        <v>896</v>
      </c>
      <c r="E35" s="6">
        <f t="shared" si="0"/>
        <v>77.575757575757578</v>
      </c>
      <c r="F35" s="5">
        <v>259</v>
      </c>
      <c r="G35" s="6">
        <f t="shared" si="1"/>
        <v>22.424242424242426</v>
      </c>
      <c r="H35" s="5">
        <v>912</v>
      </c>
      <c r="I35" s="6">
        <f t="shared" si="2"/>
        <v>78.961038961038966</v>
      </c>
      <c r="J35" s="5">
        <v>46</v>
      </c>
      <c r="K35" s="6">
        <f t="shared" si="3"/>
        <v>3.9826839826839828</v>
      </c>
      <c r="L35" s="5">
        <v>197</v>
      </c>
      <c r="M35" s="6">
        <f t="shared" si="4"/>
        <v>17.056277056277054</v>
      </c>
      <c r="N35" s="4"/>
    </row>
    <row r="36" spans="1:14" x14ac:dyDescent="0.2">
      <c r="A36" s="2"/>
      <c r="B36" s="2" t="s">
        <v>40</v>
      </c>
      <c r="C36" s="5">
        <v>1374</v>
      </c>
      <c r="D36" s="5">
        <v>944</v>
      </c>
      <c r="E36" s="6">
        <f t="shared" si="0"/>
        <v>68.704512372634639</v>
      </c>
      <c r="F36" s="5">
        <v>430</v>
      </c>
      <c r="G36" s="6">
        <f t="shared" si="1"/>
        <v>31.295487627365361</v>
      </c>
      <c r="H36" s="5">
        <v>1187</v>
      </c>
      <c r="I36" s="6">
        <f t="shared" si="2"/>
        <v>86.390101892285301</v>
      </c>
      <c r="J36" s="5">
        <v>27</v>
      </c>
      <c r="K36" s="6">
        <f t="shared" si="3"/>
        <v>1.9650655021834063</v>
      </c>
      <c r="L36" s="5">
        <v>160</v>
      </c>
      <c r="M36" s="6">
        <f t="shared" si="4"/>
        <v>11.644832605531295</v>
      </c>
      <c r="N36" s="4"/>
    </row>
    <row r="37" spans="1:14" x14ac:dyDescent="0.2">
      <c r="A37" s="2"/>
      <c r="B37" s="2" t="s">
        <v>41</v>
      </c>
      <c r="C37" s="5">
        <v>264</v>
      </c>
      <c r="D37" s="5">
        <v>217</v>
      </c>
      <c r="E37" s="6">
        <f t="shared" si="0"/>
        <v>82.196969696969703</v>
      </c>
      <c r="F37" s="5">
        <v>47</v>
      </c>
      <c r="G37" s="6">
        <f t="shared" si="1"/>
        <v>17.803030303030305</v>
      </c>
      <c r="H37" s="5">
        <v>218</v>
      </c>
      <c r="I37" s="6">
        <f t="shared" si="2"/>
        <v>82.575757575757578</v>
      </c>
      <c r="J37" s="5">
        <v>6</v>
      </c>
      <c r="K37" s="6">
        <f t="shared" si="3"/>
        <v>2.2727272727272729</v>
      </c>
      <c r="L37" s="5">
        <v>40</v>
      </c>
      <c r="M37" s="6">
        <f t="shared" si="4"/>
        <v>15.151515151515152</v>
      </c>
      <c r="N37" s="4"/>
    </row>
    <row r="38" spans="1:14" x14ac:dyDescent="0.2">
      <c r="A38" s="2"/>
      <c r="B38" s="2" t="s">
        <v>42</v>
      </c>
      <c r="C38" s="5">
        <v>359</v>
      </c>
      <c r="D38" s="5">
        <v>256</v>
      </c>
      <c r="E38" s="6">
        <f t="shared" si="0"/>
        <v>71.309192200557106</v>
      </c>
      <c r="F38" s="5">
        <v>103</v>
      </c>
      <c r="G38" s="6">
        <f t="shared" si="1"/>
        <v>28.690807799442897</v>
      </c>
      <c r="H38" s="5">
        <v>307</v>
      </c>
      <c r="I38" s="6">
        <f t="shared" si="2"/>
        <v>85.51532033426183</v>
      </c>
      <c r="J38" s="5">
        <v>14</v>
      </c>
      <c r="K38" s="6">
        <f t="shared" si="3"/>
        <v>3.8997214484679668</v>
      </c>
      <c r="L38" s="5">
        <v>38</v>
      </c>
      <c r="M38" s="6">
        <f t="shared" si="4"/>
        <v>10.584958217270195</v>
      </c>
      <c r="N38" s="4"/>
    </row>
    <row r="39" spans="1:14" x14ac:dyDescent="0.2">
      <c r="A39" s="2"/>
      <c r="B39" s="2" t="s">
        <v>43</v>
      </c>
      <c r="C39" s="5">
        <v>305</v>
      </c>
      <c r="D39" s="5">
        <v>207</v>
      </c>
      <c r="E39" s="6">
        <f t="shared" si="0"/>
        <v>67.868852459016395</v>
      </c>
      <c r="F39" s="5">
        <v>98</v>
      </c>
      <c r="G39" s="6">
        <f t="shared" si="1"/>
        <v>32.131147540983605</v>
      </c>
      <c r="H39" s="5">
        <v>270</v>
      </c>
      <c r="I39" s="6">
        <f t="shared" si="2"/>
        <v>88.52459016393442</v>
      </c>
      <c r="J39" s="5">
        <v>10</v>
      </c>
      <c r="K39" s="6">
        <f t="shared" si="3"/>
        <v>3.278688524590164</v>
      </c>
      <c r="L39" s="5">
        <v>25</v>
      </c>
      <c r="M39" s="6">
        <f t="shared" si="4"/>
        <v>8.1967213114754092</v>
      </c>
      <c r="N39" s="4"/>
    </row>
    <row r="40" spans="1:14" s="41" customFormat="1" ht="21" customHeight="1" x14ac:dyDescent="0.2">
      <c r="A40" s="41" t="s">
        <v>44</v>
      </c>
      <c r="C40" s="38">
        <f>SUM(C41:C49)</f>
        <v>18816</v>
      </c>
      <c r="D40" s="38">
        <f>SUM(D41:D49)</f>
        <v>11959</v>
      </c>
      <c r="E40" s="39">
        <f t="shared" si="0"/>
        <v>63.557610544217688</v>
      </c>
      <c r="F40" s="38">
        <f>SUM(F41:F49)</f>
        <v>6857</v>
      </c>
      <c r="G40" s="39">
        <f t="shared" si="1"/>
        <v>36.442389455782312</v>
      </c>
      <c r="H40" s="38">
        <f>SUM(H41:H49)</f>
        <v>17704</v>
      </c>
      <c r="I40" s="39">
        <f t="shared" si="2"/>
        <v>94.090136054421762</v>
      </c>
      <c r="J40" s="38">
        <f>SUM(J41:J49)</f>
        <v>569</v>
      </c>
      <c r="K40" s="39">
        <f t="shared" si="3"/>
        <v>3.0240221088435373</v>
      </c>
      <c r="L40" s="38">
        <f>SUM(L41:L49)</f>
        <v>543</v>
      </c>
      <c r="M40" s="39">
        <f t="shared" si="4"/>
        <v>2.8858418367346936</v>
      </c>
      <c r="N40" s="40"/>
    </row>
    <row r="41" spans="1:14" ht="21" customHeight="1" x14ac:dyDescent="0.2">
      <c r="A41" s="2"/>
      <c r="B41" s="2" t="s">
        <v>45</v>
      </c>
      <c r="C41" s="5">
        <v>304</v>
      </c>
      <c r="D41" s="5">
        <v>175</v>
      </c>
      <c r="E41" s="6">
        <f t="shared" si="0"/>
        <v>57.565789473684212</v>
      </c>
      <c r="F41" s="5">
        <v>129</v>
      </c>
      <c r="G41" s="6">
        <f t="shared" si="1"/>
        <v>42.434210526315788</v>
      </c>
      <c r="H41" s="5">
        <v>280</v>
      </c>
      <c r="I41" s="6">
        <f t="shared" si="2"/>
        <v>92.10526315789474</v>
      </c>
      <c r="J41" s="5">
        <v>24</v>
      </c>
      <c r="K41" s="6">
        <f t="shared" si="3"/>
        <v>7.8947368421052628</v>
      </c>
      <c r="L41" s="5">
        <v>0</v>
      </c>
      <c r="M41" s="6">
        <v>0</v>
      </c>
      <c r="N41" s="4"/>
    </row>
    <row r="42" spans="1:14" x14ac:dyDescent="0.2">
      <c r="A42" s="2"/>
      <c r="B42" s="2" t="s">
        <v>46</v>
      </c>
      <c r="C42" s="5">
        <v>212</v>
      </c>
      <c r="D42" s="5">
        <v>154</v>
      </c>
      <c r="E42" s="6">
        <f t="shared" si="0"/>
        <v>72.641509433962256</v>
      </c>
      <c r="F42" s="5">
        <v>58</v>
      </c>
      <c r="G42" s="6">
        <f t="shared" si="1"/>
        <v>27.358490566037734</v>
      </c>
      <c r="H42" s="5">
        <v>200</v>
      </c>
      <c r="I42" s="6">
        <f t="shared" si="2"/>
        <v>94.339622641509436</v>
      </c>
      <c r="J42" s="5">
        <v>1</v>
      </c>
      <c r="K42" s="6">
        <f t="shared" si="3"/>
        <v>0.47169811320754718</v>
      </c>
      <c r="L42" s="5">
        <v>11</v>
      </c>
      <c r="M42" s="6">
        <f t="shared" si="4"/>
        <v>5.1886792452830193</v>
      </c>
      <c r="N42" s="4"/>
    </row>
    <row r="43" spans="1:14" x14ac:dyDescent="0.2">
      <c r="A43" s="2"/>
      <c r="B43" s="2" t="s">
        <v>47</v>
      </c>
      <c r="C43" s="5">
        <v>306</v>
      </c>
      <c r="D43" s="5">
        <v>192</v>
      </c>
      <c r="E43" s="6">
        <f t="shared" si="0"/>
        <v>62.745098039215684</v>
      </c>
      <c r="F43" s="5">
        <v>114</v>
      </c>
      <c r="G43" s="6">
        <f t="shared" si="1"/>
        <v>37.254901960784316</v>
      </c>
      <c r="H43" s="5">
        <v>267</v>
      </c>
      <c r="I43" s="6">
        <f t="shared" si="2"/>
        <v>87.254901960784309</v>
      </c>
      <c r="J43" s="5">
        <v>23</v>
      </c>
      <c r="K43" s="6">
        <f t="shared" si="3"/>
        <v>7.5163398692810457</v>
      </c>
      <c r="L43" s="5">
        <v>16</v>
      </c>
      <c r="M43" s="6">
        <f t="shared" si="4"/>
        <v>5.2287581699346406</v>
      </c>
      <c r="N43" s="4"/>
    </row>
    <row r="44" spans="1:14" x14ac:dyDescent="0.2">
      <c r="A44" s="2"/>
      <c r="B44" s="2" t="s">
        <v>48</v>
      </c>
      <c r="C44" s="5">
        <v>176</v>
      </c>
      <c r="D44" s="5">
        <v>159</v>
      </c>
      <c r="E44" s="6">
        <f t="shared" si="0"/>
        <v>90.340909090909093</v>
      </c>
      <c r="F44" s="5">
        <v>17</v>
      </c>
      <c r="G44" s="6">
        <f t="shared" si="1"/>
        <v>9.6590909090909083</v>
      </c>
      <c r="H44" s="5">
        <v>117</v>
      </c>
      <c r="I44" s="6">
        <f t="shared" si="2"/>
        <v>66.477272727272734</v>
      </c>
      <c r="J44" s="5">
        <v>23</v>
      </c>
      <c r="K44" s="6">
        <f t="shared" si="3"/>
        <v>13.068181818181818</v>
      </c>
      <c r="L44" s="5">
        <v>36</v>
      </c>
      <c r="M44" s="6">
        <f t="shared" si="4"/>
        <v>20.454545454545457</v>
      </c>
      <c r="N44" s="4"/>
    </row>
    <row r="45" spans="1:14" x14ac:dyDescent="0.2">
      <c r="A45" s="2"/>
      <c r="B45" s="2" t="s">
        <v>49</v>
      </c>
      <c r="C45" s="5">
        <v>415</v>
      </c>
      <c r="D45" s="5">
        <v>364</v>
      </c>
      <c r="E45" s="6">
        <f t="shared" si="0"/>
        <v>87.710843373493972</v>
      </c>
      <c r="F45" s="5">
        <v>51</v>
      </c>
      <c r="G45" s="6">
        <f t="shared" si="1"/>
        <v>12.289156626506024</v>
      </c>
      <c r="H45" s="5">
        <v>357</v>
      </c>
      <c r="I45" s="6">
        <f t="shared" si="2"/>
        <v>86.024096385542165</v>
      </c>
      <c r="J45" s="5">
        <v>8</v>
      </c>
      <c r="K45" s="6">
        <f t="shared" si="3"/>
        <v>1.9277108433734942</v>
      </c>
      <c r="L45" s="5">
        <v>50</v>
      </c>
      <c r="M45" s="6">
        <f t="shared" si="4"/>
        <v>12.048192771084338</v>
      </c>
      <c r="N45" s="4"/>
    </row>
    <row r="46" spans="1:14" x14ac:dyDescent="0.2">
      <c r="A46" s="2"/>
      <c r="B46" s="2" t="s">
        <v>50</v>
      </c>
      <c r="C46" s="5">
        <v>862</v>
      </c>
      <c r="D46" s="5">
        <v>701</v>
      </c>
      <c r="E46" s="6">
        <f t="shared" si="0"/>
        <v>81.322505800464043</v>
      </c>
      <c r="F46" s="5">
        <v>161</v>
      </c>
      <c r="G46" s="6">
        <f t="shared" si="1"/>
        <v>18.677494199535964</v>
      </c>
      <c r="H46" s="5">
        <v>796</v>
      </c>
      <c r="I46" s="6">
        <f t="shared" si="2"/>
        <v>92.343387470997683</v>
      </c>
      <c r="J46" s="5">
        <v>36</v>
      </c>
      <c r="K46" s="6">
        <f t="shared" si="3"/>
        <v>4.1763341067285378</v>
      </c>
      <c r="L46" s="5">
        <v>30</v>
      </c>
      <c r="M46" s="6">
        <f t="shared" si="4"/>
        <v>3.4802784222737819</v>
      </c>
      <c r="N46" s="4"/>
    </row>
    <row r="47" spans="1:14" x14ac:dyDescent="0.2">
      <c r="A47" s="2"/>
      <c r="B47" s="2" t="s">
        <v>51</v>
      </c>
      <c r="C47" s="5">
        <v>791</v>
      </c>
      <c r="D47" s="5">
        <v>491</v>
      </c>
      <c r="E47" s="6">
        <f t="shared" si="0"/>
        <v>62.073324905183313</v>
      </c>
      <c r="F47" s="5">
        <v>300</v>
      </c>
      <c r="G47" s="6">
        <f t="shared" si="1"/>
        <v>37.926675094816687</v>
      </c>
      <c r="H47" s="5">
        <v>762</v>
      </c>
      <c r="I47" s="6">
        <f t="shared" si="2"/>
        <v>96.333754740834394</v>
      </c>
      <c r="J47" s="5">
        <v>14</v>
      </c>
      <c r="K47" s="6">
        <f t="shared" si="3"/>
        <v>1.7699115044247788</v>
      </c>
      <c r="L47" s="5">
        <v>15</v>
      </c>
      <c r="M47" s="6">
        <f t="shared" si="4"/>
        <v>1.8963337547408345</v>
      </c>
      <c r="N47" s="4"/>
    </row>
    <row r="48" spans="1:14" x14ac:dyDescent="0.2">
      <c r="A48" s="2"/>
      <c r="B48" s="2" t="s">
        <v>52</v>
      </c>
      <c r="C48" s="5">
        <v>7286</v>
      </c>
      <c r="D48" s="5">
        <v>6608</v>
      </c>
      <c r="E48" s="6">
        <f t="shared" si="0"/>
        <v>90.694482569311006</v>
      </c>
      <c r="F48" s="5">
        <v>678</v>
      </c>
      <c r="G48" s="6">
        <f t="shared" si="1"/>
        <v>9.3055174306889921</v>
      </c>
      <c r="H48" s="5">
        <v>6889</v>
      </c>
      <c r="I48" s="6">
        <f t="shared" si="2"/>
        <v>94.551194070820756</v>
      </c>
      <c r="J48" s="5">
        <v>53</v>
      </c>
      <c r="K48" s="6">
        <f t="shared" si="3"/>
        <v>0.72742245402141092</v>
      </c>
      <c r="L48" s="5">
        <v>344</v>
      </c>
      <c r="M48" s="6">
        <f t="shared" si="4"/>
        <v>4.721383475157837</v>
      </c>
      <c r="N48" s="4"/>
    </row>
    <row r="49" spans="1:14" x14ac:dyDescent="0.2">
      <c r="A49" s="2"/>
      <c r="B49" s="2" t="s">
        <v>53</v>
      </c>
      <c r="C49" s="5">
        <v>8464</v>
      </c>
      <c r="D49" s="5">
        <v>3115</v>
      </c>
      <c r="E49" s="6">
        <f t="shared" si="0"/>
        <v>36.802930056710778</v>
      </c>
      <c r="F49" s="5">
        <v>5349</v>
      </c>
      <c r="G49" s="6">
        <f t="shared" si="1"/>
        <v>63.197069943289229</v>
      </c>
      <c r="H49" s="5">
        <v>8036</v>
      </c>
      <c r="I49" s="6">
        <f t="shared" si="2"/>
        <v>94.943289224952736</v>
      </c>
      <c r="J49" s="5">
        <v>387</v>
      </c>
      <c r="K49" s="6">
        <f t="shared" si="3"/>
        <v>4.5723062381852548</v>
      </c>
      <c r="L49" s="5">
        <v>41</v>
      </c>
      <c r="M49" s="6">
        <f t="shared" si="4"/>
        <v>0.4844045368620038</v>
      </c>
      <c r="N49" s="4"/>
    </row>
    <row r="50" spans="1:14" s="41" customFormat="1" ht="21" customHeight="1" x14ac:dyDescent="0.2">
      <c r="A50" s="41" t="s">
        <v>54</v>
      </c>
      <c r="C50" s="38">
        <f>SUM(C51:C59)</f>
        <v>5821</v>
      </c>
      <c r="D50" s="38">
        <f>SUM(D51:D59)</f>
        <v>4454</v>
      </c>
      <c r="E50" s="39">
        <f t="shared" si="0"/>
        <v>76.516062532210967</v>
      </c>
      <c r="F50" s="38">
        <f>SUM(F51:F59)</f>
        <v>1367</v>
      </c>
      <c r="G50" s="39">
        <f t="shared" si="1"/>
        <v>23.48393746778904</v>
      </c>
      <c r="H50" s="38">
        <f>SUM(H51:H59)</f>
        <v>4861</v>
      </c>
      <c r="I50" s="39">
        <f t="shared" si="2"/>
        <v>83.507988318158382</v>
      </c>
      <c r="J50" s="38">
        <f>SUM(J51:J59)</f>
        <v>452</v>
      </c>
      <c r="K50" s="39">
        <f t="shared" si="3"/>
        <v>7.7649888335337574</v>
      </c>
      <c r="L50" s="38">
        <f>SUM(L51:L59)</f>
        <v>508</v>
      </c>
      <c r="M50" s="39">
        <f t="shared" si="4"/>
        <v>8.7270228483078505</v>
      </c>
      <c r="N50" s="40"/>
    </row>
    <row r="51" spans="1:14" ht="21" customHeight="1" x14ac:dyDescent="0.2">
      <c r="A51" s="2"/>
      <c r="B51" s="2" t="s">
        <v>55</v>
      </c>
      <c r="C51" s="5">
        <v>440</v>
      </c>
      <c r="D51" s="5">
        <v>328</v>
      </c>
      <c r="E51" s="6">
        <f t="shared" si="0"/>
        <v>74.545454545454547</v>
      </c>
      <c r="F51" s="5">
        <v>112</v>
      </c>
      <c r="G51" s="6">
        <f t="shared" si="1"/>
        <v>25.454545454545453</v>
      </c>
      <c r="H51" s="5">
        <v>261</v>
      </c>
      <c r="I51" s="6">
        <f t="shared" si="2"/>
        <v>59.318181818181813</v>
      </c>
      <c r="J51" s="5">
        <v>107</v>
      </c>
      <c r="K51" s="6">
        <f t="shared" si="3"/>
        <v>24.31818181818182</v>
      </c>
      <c r="L51" s="5">
        <v>72</v>
      </c>
      <c r="M51" s="6">
        <f t="shared" si="4"/>
        <v>16.363636363636363</v>
      </c>
      <c r="N51" s="4"/>
    </row>
    <row r="52" spans="1:14" x14ac:dyDescent="0.2">
      <c r="A52" s="2"/>
      <c r="B52" s="2" t="s">
        <v>56</v>
      </c>
      <c r="C52" s="5">
        <v>300</v>
      </c>
      <c r="D52" s="5">
        <v>226</v>
      </c>
      <c r="E52" s="6">
        <f t="shared" si="0"/>
        <v>75.333333333333329</v>
      </c>
      <c r="F52" s="5">
        <v>74</v>
      </c>
      <c r="G52" s="6">
        <f t="shared" si="1"/>
        <v>24.666666666666668</v>
      </c>
      <c r="H52" s="5">
        <v>229</v>
      </c>
      <c r="I52" s="6">
        <f t="shared" si="2"/>
        <v>76.333333333333329</v>
      </c>
      <c r="J52" s="5">
        <v>32</v>
      </c>
      <c r="K52" s="6">
        <f t="shared" si="3"/>
        <v>10.666666666666668</v>
      </c>
      <c r="L52" s="5">
        <v>39</v>
      </c>
      <c r="M52" s="6">
        <f t="shared" si="4"/>
        <v>13</v>
      </c>
      <c r="N52" s="4"/>
    </row>
    <row r="53" spans="1:14" x14ac:dyDescent="0.2">
      <c r="A53" s="2"/>
      <c r="B53" s="2" t="s">
        <v>57</v>
      </c>
      <c r="C53" s="5">
        <v>1152</v>
      </c>
      <c r="D53" s="5">
        <v>931</v>
      </c>
      <c r="E53" s="6">
        <f t="shared" si="0"/>
        <v>80.815972222222214</v>
      </c>
      <c r="F53" s="5">
        <v>221</v>
      </c>
      <c r="G53" s="6">
        <f t="shared" si="1"/>
        <v>19.184027777777779</v>
      </c>
      <c r="H53" s="5">
        <v>1068</v>
      </c>
      <c r="I53" s="6">
        <f t="shared" si="2"/>
        <v>92.708333333333343</v>
      </c>
      <c r="J53" s="5">
        <v>69</v>
      </c>
      <c r="K53" s="6">
        <f t="shared" si="3"/>
        <v>5.9895833333333339</v>
      </c>
      <c r="L53" s="5">
        <v>15</v>
      </c>
      <c r="M53" s="6">
        <f t="shared" si="4"/>
        <v>1.3020833333333335</v>
      </c>
      <c r="N53" s="4"/>
    </row>
    <row r="54" spans="1:14" x14ac:dyDescent="0.2">
      <c r="A54" s="2"/>
      <c r="B54" s="2" t="s">
        <v>58</v>
      </c>
      <c r="C54" s="5">
        <v>423</v>
      </c>
      <c r="D54" s="5">
        <v>301</v>
      </c>
      <c r="E54" s="6">
        <f t="shared" si="0"/>
        <v>71.158392434988187</v>
      </c>
      <c r="F54" s="5">
        <v>122</v>
      </c>
      <c r="G54" s="6">
        <f t="shared" si="1"/>
        <v>28.841607565011824</v>
      </c>
      <c r="H54" s="5">
        <v>363</v>
      </c>
      <c r="I54" s="6">
        <f t="shared" si="2"/>
        <v>85.815602836879435</v>
      </c>
      <c r="J54" s="5">
        <v>46</v>
      </c>
      <c r="K54" s="6">
        <f t="shared" si="3"/>
        <v>10.874704491725769</v>
      </c>
      <c r="L54" s="5">
        <v>14</v>
      </c>
      <c r="M54" s="6">
        <f t="shared" si="4"/>
        <v>3.3096926713947989</v>
      </c>
      <c r="N54" s="4"/>
    </row>
    <row r="55" spans="1:14" x14ac:dyDescent="0.2">
      <c r="A55" s="2"/>
      <c r="B55" s="2" t="s">
        <v>59</v>
      </c>
      <c r="C55" s="5">
        <v>808</v>
      </c>
      <c r="D55" s="5">
        <v>692</v>
      </c>
      <c r="E55" s="6">
        <f t="shared" si="0"/>
        <v>85.643564356435647</v>
      </c>
      <c r="F55" s="5">
        <v>116</v>
      </c>
      <c r="G55" s="6">
        <f t="shared" si="1"/>
        <v>14.356435643564355</v>
      </c>
      <c r="H55" s="5">
        <v>784</v>
      </c>
      <c r="I55" s="6">
        <f t="shared" si="2"/>
        <v>97.029702970297024</v>
      </c>
      <c r="J55" s="5">
        <v>7</v>
      </c>
      <c r="K55" s="6">
        <f t="shared" si="3"/>
        <v>0.86633663366336644</v>
      </c>
      <c r="L55" s="5">
        <v>17</v>
      </c>
      <c r="M55" s="6">
        <f t="shared" si="4"/>
        <v>2.1039603960396041</v>
      </c>
      <c r="N55" s="4"/>
    </row>
    <row r="56" spans="1:14" x14ac:dyDescent="0.2">
      <c r="A56" s="2"/>
      <c r="B56" s="2" t="s">
        <v>60</v>
      </c>
      <c r="C56" s="5">
        <v>934</v>
      </c>
      <c r="D56" s="5">
        <v>707</v>
      </c>
      <c r="E56" s="6">
        <f t="shared" si="0"/>
        <v>75.695931477516069</v>
      </c>
      <c r="F56" s="5">
        <v>227</v>
      </c>
      <c r="G56" s="6">
        <f t="shared" si="1"/>
        <v>24.304068522483941</v>
      </c>
      <c r="H56" s="5">
        <v>733</v>
      </c>
      <c r="I56" s="6">
        <f t="shared" si="2"/>
        <v>78.479657387580303</v>
      </c>
      <c r="J56" s="5">
        <v>84</v>
      </c>
      <c r="K56" s="6">
        <f t="shared" si="3"/>
        <v>8.9935760171306214</v>
      </c>
      <c r="L56" s="5">
        <v>117</v>
      </c>
      <c r="M56" s="6">
        <f t="shared" si="4"/>
        <v>12.526766595289079</v>
      </c>
      <c r="N56" s="4"/>
    </row>
    <row r="57" spans="1:14" x14ac:dyDescent="0.2">
      <c r="A57" s="2"/>
      <c r="B57" s="2" t="s">
        <v>61</v>
      </c>
      <c r="C57" s="5">
        <v>753</v>
      </c>
      <c r="D57" s="5">
        <v>725</v>
      </c>
      <c r="E57" s="6">
        <f t="shared" si="0"/>
        <v>96.281540504648078</v>
      </c>
      <c r="F57" s="5">
        <v>28</v>
      </c>
      <c r="G57" s="6">
        <f t="shared" si="1"/>
        <v>3.7184594953519259</v>
      </c>
      <c r="H57" s="5">
        <v>747</v>
      </c>
      <c r="I57" s="6">
        <f t="shared" si="2"/>
        <v>99.203187250996024</v>
      </c>
      <c r="J57" s="5">
        <v>2</v>
      </c>
      <c r="K57" s="6">
        <f t="shared" si="3"/>
        <v>0.26560424966799467</v>
      </c>
      <c r="L57" s="5">
        <v>4</v>
      </c>
      <c r="M57" s="6">
        <f t="shared" si="4"/>
        <v>0.53120849933598935</v>
      </c>
      <c r="N57" s="4"/>
    </row>
    <row r="58" spans="1:14" x14ac:dyDescent="0.2">
      <c r="A58" s="2"/>
      <c r="B58" s="2" t="s">
        <v>62</v>
      </c>
      <c r="C58" s="5">
        <v>322</v>
      </c>
      <c r="D58" s="5">
        <v>30</v>
      </c>
      <c r="E58" s="6">
        <f t="shared" si="0"/>
        <v>9.316770186335404</v>
      </c>
      <c r="F58" s="5">
        <v>292</v>
      </c>
      <c r="G58" s="6">
        <f t="shared" si="1"/>
        <v>90.683229813664596</v>
      </c>
      <c r="H58" s="5">
        <v>169</v>
      </c>
      <c r="I58" s="6">
        <f t="shared" si="2"/>
        <v>52.484472049689444</v>
      </c>
      <c r="J58" s="5">
        <v>44</v>
      </c>
      <c r="K58" s="6">
        <f t="shared" si="3"/>
        <v>13.664596273291925</v>
      </c>
      <c r="L58" s="5">
        <v>109</v>
      </c>
      <c r="M58" s="6">
        <f t="shared" si="4"/>
        <v>33.850931677018629</v>
      </c>
      <c r="N58" s="4"/>
    </row>
    <row r="59" spans="1:14" x14ac:dyDescent="0.2">
      <c r="A59" s="2"/>
      <c r="B59" s="2" t="s">
        <v>63</v>
      </c>
      <c r="C59" s="5">
        <v>689</v>
      </c>
      <c r="D59" s="5">
        <v>514</v>
      </c>
      <c r="E59" s="6">
        <f t="shared" si="0"/>
        <v>74.600870827285931</v>
      </c>
      <c r="F59" s="5">
        <v>175</v>
      </c>
      <c r="G59" s="6">
        <f t="shared" si="1"/>
        <v>25.39912917271408</v>
      </c>
      <c r="H59" s="5">
        <v>507</v>
      </c>
      <c r="I59" s="6">
        <f t="shared" si="2"/>
        <v>73.584905660377359</v>
      </c>
      <c r="J59" s="5">
        <v>61</v>
      </c>
      <c r="K59" s="6">
        <f t="shared" si="3"/>
        <v>8.8534107402031932</v>
      </c>
      <c r="L59" s="5">
        <v>121</v>
      </c>
      <c r="M59" s="6">
        <f t="shared" si="4"/>
        <v>17.561683599419446</v>
      </c>
      <c r="N59" s="4"/>
    </row>
    <row r="60" spans="1:14" s="41" customFormat="1" ht="21" customHeight="1" x14ac:dyDescent="0.2">
      <c r="A60" s="41" t="s">
        <v>64</v>
      </c>
      <c r="C60" s="38">
        <f>SUM(C61:C67)</f>
        <v>2913</v>
      </c>
      <c r="D60" s="38">
        <f>SUM(D61:D67)</f>
        <v>1997</v>
      </c>
      <c r="E60" s="39">
        <f t="shared" si="0"/>
        <v>68.554754548575346</v>
      </c>
      <c r="F60" s="38">
        <f>SUM(F61:F67)</f>
        <v>916</v>
      </c>
      <c r="G60" s="39">
        <f t="shared" si="1"/>
        <v>31.445245451424647</v>
      </c>
      <c r="H60" s="38">
        <f>SUM(H61:H67)</f>
        <v>2413</v>
      </c>
      <c r="I60" s="39">
        <f t="shared" si="2"/>
        <v>82.835564709921044</v>
      </c>
      <c r="J60" s="38">
        <f>SUM(J61:J67)</f>
        <v>288</v>
      </c>
      <c r="K60" s="39">
        <f t="shared" si="3"/>
        <v>9.8867147270854794</v>
      </c>
      <c r="L60" s="38">
        <f>SUM(L61:L67)</f>
        <v>212</v>
      </c>
      <c r="M60" s="39">
        <f t="shared" si="4"/>
        <v>7.2777205629934771</v>
      </c>
      <c r="N60" s="40"/>
    </row>
    <row r="61" spans="1:14" ht="21" customHeight="1" x14ac:dyDescent="0.2">
      <c r="A61" s="2"/>
      <c r="B61" s="2" t="s">
        <v>65</v>
      </c>
      <c r="C61" s="5">
        <v>882</v>
      </c>
      <c r="D61" s="5">
        <v>664</v>
      </c>
      <c r="E61" s="6">
        <f t="shared" si="0"/>
        <v>75.283446712018147</v>
      </c>
      <c r="F61" s="5">
        <v>218</v>
      </c>
      <c r="G61" s="6">
        <f t="shared" si="1"/>
        <v>24.71655328798186</v>
      </c>
      <c r="H61" s="5">
        <v>681</v>
      </c>
      <c r="I61" s="6">
        <f t="shared" si="2"/>
        <v>77.210884353741491</v>
      </c>
      <c r="J61" s="5">
        <v>179</v>
      </c>
      <c r="K61" s="6">
        <f t="shared" si="3"/>
        <v>20.294784580498867</v>
      </c>
      <c r="L61" s="5">
        <v>22</v>
      </c>
      <c r="M61" s="6">
        <f t="shared" si="4"/>
        <v>2.4943310657596371</v>
      </c>
      <c r="N61" s="4"/>
    </row>
    <row r="62" spans="1:14" x14ac:dyDescent="0.2">
      <c r="A62" s="2"/>
      <c r="B62" s="2" t="s">
        <v>66</v>
      </c>
      <c r="C62" s="5">
        <v>297</v>
      </c>
      <c r="D62" s="5">
        <v>194</v>
      </c>
      <c r="E62" s="6">
        <f t="shared" si="0"/>
        <v>65.319865319865329</v>
      </c>
      <c r="F62" s="5">
        <v>103</v>
      </c>
      <c r="G62" s="6">
        <f t="shared" si="1"/>
        <v>34.680134680134678</v>
      </c>
      <c r="H62" s="5">
        <v>289</v>
      </c>
      <c r="I62" s="6">
        <f t="shared" si="2"/>
        <v>97.306397306397301</v>
      </c>
      <c r="J62" s="5">
        <v>0</v>
      </c>
      <c r="K62" s="6">
        <v>0</v>
      </c>
      <c r="L62" s="5">
        <v>8</v>
      </c>
      <c r="M62" s="6">
        <f t="shared" si="4"/>
        <v>2.6936026936026933</v>
      </c>
      <c r="N62" s="4"/>
    </row>
    <row r="63" spans="1:14" x14ac:dyDescent="0.2">
      <c r="A63" s="2"/>
      <c r="B63" s="2" t="s">
        <v>67</v>
      </c>
      <c r="C63" s="5">
        <v>294</v>
      </c>
      <c r="D63" s="5">
        <v>167</v>
      </c>
      <c r="E63" s="6">
        <f t="shared" si="0"/>
        <v>56.802721088435369</v>
      </c>
      <c r="F63" s="5">
        <v>127</v>
      </c>
      <c r="G63" s="6">
        <f t="shared" si="1"/>
        <v>43.197278911564624</v>
      </c>
      <c r="H63" s="5">
        <v>224</v>
      </c>
      <c r="I63" s="6">
        <f t="shared" si="2"/>
        <v>76.19047619047619</v>
      </c>
      <c r="J63" s="5">
        <v>0</v>
      </c>
      <c r="K63" s="6" t="str">
        <f t="shared" si="3"/>
        <v>.0</v>
      </c>
      <c r="L63" s="5">
        <v>70</v>
      </c>
      <c r="M63" s="6">
        <f t="shared" si="4"/>
        <v>23.809523809523807</v>
      </c>
      <c r="N63" s="4"/>
    </row>
    <row r="64" spans="1:14" x14ac:dyDescent="0.2">
      <c r="A64" s="2"/>
      <c r="B64" s="2" t="s">
        <v>68</v>
      </c>
      <c r="C64" s="5">
        <v>403</v>
      </c>
      <c r="D64" s="5">
        <v>362</v>
      </c>
      <c r="E64" s="6">
        <f t="shared" si="0"/>
        <v>89.826302729528535</v>
      </c>
      <c r="F64" s="5">
        <v>41</v>
      </c>
      <c r="G64" s="6">
        <f t="shared" si="1"/>
        <v>10.173697270471465</v>
      </c>
      <c r="H64" s="5">
        <v>339</v>
      </c>
      <c r="I64" s="6">
        <f t="shared" si="2"/>
        <v>84.119106699751853</v>
      </c>
      <c r="J64" s="5">
        <v>62</v>
      </c>
      <c r="K64" s="6">
        <f t="shared" si="3"/>
        <v>15.384615384615385</v>
      </c>
      <c r="L64" s="5">
        <v>2</v>
      </c>
      <c r="M64" s="6">
        <f t="shared" si="4"/>
        <v>0.49627791563275436</v>
      </c>
      <c r="N64" s="4"/>
    </row>
    <row r="65" spans="1:14" x14ac:dyDescent="0.2">
      <c r="A65" s="2"/>
      <c r="B65" s="2" t="s">
        <v>69</v>
      </c>
      <c r="C65" s="5">
        <v>543</v>
      </c>
      <c r="D65" s="5">
        <v>261</v>
      </c>
      <c r="E65" s="6">
        <f t="shared" si="0"/>
        <v>48.066298342541437</v>
      </c>
      <c r="F65" s="5">
        <v>282</v>
      </c>
      <c r="G65" s="6">
        <f t="shared" si="1"/>
        <v>51.933701657458563</v>
      </c>
      <c r="H65" s="5">
        <v>481</v>
      </c>
      <c r="I65" s="6">
        <f t="shared" si="2"/>
        <v>88.581952117863722</v>
      </c>
      <c r="J65" s="5">
        <v>26</v>
      </c>
      <c r="K65" s="6">
        <f t="shared" si="3"/>
        <v>4.7882136279926337</v>
      </c>
      <c r="L65" s="5">
        <v>36</v>
      </c>
      <c r="M65" s="6">
        <f t="shared" si="4"/>
        <v>6.6298342541436464</v>
      </c>
      <c r="N65" s="4"/>
    </row>
    <row r="66" spans="1:14" x14ac:dyDescent="0.2">
      <c r="A66" s="2"/>
      <c r="B66" s="2" t="s">
        <v>70</v>
      </c>
      <c r="C66" s="5">
        <v>337</v>
      </c>
      <c r="D66" s="5">
        <v>273</v>
      </c>
      <c r="E66" s="6">
        <f t="shared" si="0"/>
        <v>81.008902077151333</v>
      </c>
      <c r="F66" s="5">
        <v>64</v>
      </c>
      <c r="G66" s="6">
        <f t="shared" si="1"/>
        <v>18.991097922848667</v>
      </c>
      <c r="H66" s="5">
        <v>260</v>
      </c>
      <c r="I66" s="6">
        <f t="shared" si="2"/>
        <v>77.151335311572694</v>
      </c>
      <c r="J66" s="5">
        <v>17</v>
      </c>
      <c r="K66" s="6">
        <f t="shared" si="3"/>
        <v>5.0445103857566762</v>
      </c>
      <c r="L66" s="5">
        <v>60</v>
      </c>
      <c r="M66" s="6">
        <f t="shared" si="4"/>
        <v>17.804154302670625</v>
      </c>
      <c r="N66" s="4"/>
    </row>
    <row r="67" spans="1:14" x14ac:dyDescent="0.2">
      <c r="A67" s="2"/>
      <c r="B67" s="2" t="s">
        <v>71</v>
      </c>
      <c r="C67" s="5">
        <v>157</v>
      </c>
      <c r="D67" s="5">
        <v>76</v>
      </c>
      <c r="E67" s="6">
        <f t="shared" si="0"/>
        <v>48.407643312101911</v>
      </c>
      <c r="F67" s="5">
        <v>81</v>
      </c>
      <c r="G67" s="6">
        <f t="shared" si="1"/>
        <v>51.592356687898089</v>
      </c>
      <c r="H67" s="5">
        <v>139</v>
      </c>
      <c r="I67" s="6">
        <f t="shared" si="2"/>
        <v>88.535031847133766</v>
      </c>
      <c r="J67" s="5">
        <v>4</v>
      </c>
      <c r="K67" s="6">
        <f t="shared" si="3"/>
        <v>2.547770700636943</v>
      </c>
      <c r="L67" s="5">
        <v>14</v>
      </c>
      <c r="M67" s="6">
        <f t="shared" si="4"/>
        <v>8.9171974522292992</v>
      </c>
      <c r="N67" s="4"/>
    </row>
    <row r="68" spans="1:14" s="41" customFormat="1" ht="21" customHeight="1" x14ac:dyDescent="0.2">
      <c r="A68" s="41" t="s">
        <v>72</v>
      </c>
      <c r="C68" s="38">
        <f>SUM(C69:C78)</f>
        <v>5734</v>
      </c>
      <c r="D68" s="38">
        <f>SUM(D69:D78)</f>
        <v>4224</v>
      </c>
      <c r="E68" s="39">
        <f t="shared" si="0"/>
        <v>73.665852807813053</v>
      </c>
      <c r="F68" s="38">
        <f>SUM(F69:F78)</f>
        <v>1510</v>
      </c>
      <c r="G68" s="39">
        <f t="shared" si="1"/>
        <v>26.334147192186958</v>
      </c>
      <c r="H68" s="38">
        <f>SUM(H69:H78)</f>
        <v>5359</v>
      </c>
      <c r="I68" s="39">
        <f t="shared" si="2"/>
        <v>93.460062783397277</v>
      </c>
      <c r="J68" s="38">
        <f>SUM(J69:J78)</f>
        <v>102</v>
      </c>
      <c r="K68" s="39">
        <f t="shared" si="3"/>
        <v>1.7788629229159401</v>
      </c>
      <c r="L68" s="38">
        <f>SUM(L69:L78)</f>
        <v>273</v>
      </c>
      <c r="M68" s="39">
        <f t="shared" si="4"/>
        <v>4.7610742936867805</v>
      </c>
      <c r="N68" s="40"/>
    </row>
    <row r="69" spans="1:14" ht="21" customHeight="1" x14ac:dyDescent="0.2">
      <c r="A69" s="2"/>
      <c r="B69" s="2" t="s">
        <v>73</v>
      </c>
      <c r="C69" s="5">
        <v>612</v>
      </c>
      <c r="D69" s="5">
        <v>456</v>
      </c>
      <c r="E69" s="6">
        <f t="shared" si="0"/>
        <v>74.509803921568633</v>
      </c>
      <c r="F69" s="5">
        <v>156</v>
      </c>
      <c r="G69" s="6">
        <f t="shared" si="1"/>
        <v>25.490196078431371</v>
      </c>
      <c r="H69" s="5">
        <v>441</v>
      </c>
      <c r="I69" s="6">
        <f t="shared" si="2"/>
        <v>72.058823529411768</v>
      </c>
      <c r="J69" s="5">
        <v>34</v>
      </c>
      <c r="K69" s="6">
        <f t="shared" si="3"/>
        <v>5.5555555555555554</v>
      </c>
      <c r="L69" s="5">
        <v>137</v>
      </c>
      <c r="M69" s="6">
        <f t="shared" si="4"/>
        <v>22.385620915032682</v>
      </c>
      <c r="N69" s="4"/>
    </row>
    <row r="70" spans="1:14" x14ac:dyDescent="0.2">
      <c r="A70" s="2"/>
      <c r="B70" s="2" t="s">
        <v>74</v>
      </c>
      <c r="C70" s="5">
        <v>223</v>
      </c>
      <c r="D70" s="5">
        <v>93</v>
      </c>
      <c r="E70" s="6">
        <f t="shared" si="0"/>
        <v>41.704035874439462</v>
      </c>
      <c r="F70" s="5">
        <v>130</v>
      </c>
      <c r="G70" s="6">
        <f t="shared" si="1"/>
        <v>58.295964125560538</v>
      </c>
      <c r="H70" s="5">
        <v>222</v>
      </c>
      <c r="I70" s="6">
        <f t="shared" si="2"/>
        <v>99.551569506726452</v>
      </c>
      <c r="J70" s="5">
        <v>0</v>
      </c>
      <c r="K70" s="6">
        <v>0</v>
      </c>
      <c r="L70" s="5">
        <v>1</v>
      </c>
      <c r="M70" s="6">
        <f t="shared" si="4"/>
        <v>0.44843049327354262</v>
      </c>
      <c r="N70" s="4"/>
    </row>
    <row r="71" spans="1:14" x14ac:dyDescent="0.2">
      <c r="A71" s="2"/>
      <c r="B71" s="2" t="s">
        <v>75</v>
      </c>
      <c r="C71" s="5">
        <v>402</v>
      </c>
      <c r="D71" s="5">
        <v>254</v>
      </c>
      <c r="E71" s="6">
        <f t="shared" si="0"/>
        <v>63.184079601990049</v>
      </c>
      <c r="F71" s="5">
        <v>148</v>
      </c>
      <c r="G71" s="6">
        <f t="shared" si="1"/>
        <v>36.815920398009951</v>
      </c>
      <c r="H71" s="5">
        <v>385</v>
      </c>
      <c r="I71" s="6">
        <f t="shared" si="2"/>
        <v>95.771144278606968</v>
      </c>
      <c r="J71" s="5">
        <v>6</v>
      </c>
      <c r="K71" s="6">
        <f t="shared" si="3"/>
        <v>1.4925373134328357</v>
      </c>
      <c r="L71" s="5">
        <v>11</v>
      </c>
      <c r="M71" s="6">
        <f t="shared" si="4"/>
        <v>2.7363184079601992</v>
      </c>
      <c r="N71" s="4"/>
    </row>
    <row r="72" spans="1:14" x14ac:dyDescent="0.2">
      <c r="A72" s="2"/>
      <c r="B72" s="2" t="s">
        <v>76</v>
      </c>
      <c r="C72" s="5">
        <v>498</v>
      </c>
      <c r="D72" s="5">
        <v>339</v>
      </c>
      <c r="E72" s="6">
        <f t="shared" si="0"/>
        <v>68.07228915662651</v>
      </c>
      <c r="F72" s="5">
        <v>159</v>
      </c>
      <c r="G72" s="6">
        <f t="shared" si="1"/>
        <v>31.92771084337349</v>
      </c>
      <c r="H72" s="5">
        <v>471</v>
      </c>
      <c r="I72" s="6">
        <f t="shared" si="2"/>
        <v>94.578313253012041</v>
      </c>
      <c r="J72" s="5">
        <v>27</v>
      </c>
      <c r="K72" s="6">
        <f t="shared" si="3"/>
        <v>5.4216867469879517</v>
      </c>
      <c r="L72" s="5">
        <v>0</v>
      </c>
      <c r="M72" s="6">
        <v>0</v>
      </c>
      <c r="N72" s="4"/>
    </row>
    <row r="73" spans="1:14" x14ac:dyDescent="0.2">
      <c r="A73" s="2"/>
      <c r="B73" s="2" t="s">
        <v>77</v>
      </c>
      <c r="C73" s="5">
        <v>407</v>
      </c>
      <c r="D73" s="5">
        <v>324</v>
      </c>
      <c r="E73" s="6">
        <f t="shared" si="0"/>
        <v>79.606879606879616</v>
      </c>
      <c r="F73" s="5">
        <v>83</v>
      </c>
      <c r="G73" s="6">
        <f t="shared" si="1"/>
        <v>20.393120393120391</v>
      </c>
      <c r="H73" s="5">
        <v>395</v>
      </c>
      <c r="I73" s="6">
        <f t="shared" si="2"/>
        <v>97.051597051597042</v>
      </c>
      <c r="J73" s="5">
        <v>0</v>
      </c>
      <c r="K73" s="6">
        <v>0</v>
      </c>
      <c r="L73" s="5">
        <v>12</v>
      </c>
      <c r="M73" s="6">
        <f t="shared" si="4"/>
        <v>2.9484029484029484</v>
      </c>
      <c r="N73" s="4"/>
    </row>
    <row r="74" spans="1:14" x14ac:dyDescent="0.2">
      <c r="A74" s="2"/>
      <c r="B74" s="2" t="s">
        <v>78</v>
      </c>
      <c r="C74" s="5">
        <v>1297</v>
      </c>
      <c r="D74" s="5">
        <v>1238</v>
      </c>
      <c r="E74" s="6">
        <f t="shared" ref="E74:E113" si="5">IF(D74=0,".0",D74/C74*100)</f>
        <v>95.451040863531219</v>
      </c>
      <c r="F74" s="5">
        <v>59</v>
      </c>
      <c r="G74" s="6">
        <f t="shared" ref="G74:G113" si="6">IF(F74=0,".0",F74/C74*100)</f>
        <v>4.548959136468774</v>
      </c>
      <c r="H74" s="5">
        <v>1290</v>
      </c>
      <c r="I74" s="6">
        <f t="shared" ref="I74:I113" si="7">IF(H74=0,".0",H74/C74*100)</f>
        <v>99.460292983808785</v>
      </c>
      <c r="J74" s="5">
        <v>5</v>
      </c>
      <c r="K74" s="6">
        <f t="shared" ref="K74:K113" si="8">IF(J74=0,".0",J74/C74*100)</f>
        <v>0.38550501156515038</v>
      </c>
      <c r="L74" s="5">
        <v>2</v>
      </c>
      <c r="M74" s="6">
        <f t="shared" ref="M74:M113" si="9">IF(L74=0,".0",L74/C74*100)</f>
        <v>0.15420200462606012</v>
      </c>
      <c r="N74" s="4"/>
    </row>
    <row r="75" spans="1:14" x14ac:dyDescent="0.2">
      <c r="A75" s="2"/>
      <c r="B75" s="2" t="s">
        <v>79</v>
      </c>
      <c r="C75" s="5">
        <v>784</v>
      </c>
      <c r="D75" s="5">
        <v>654</v>
      </c>
      <c r="E75" s="6">
        <f t="shared" si="5"/>
        <v>83.418367346938766</v>
      </c>
      <c r="F75" s="5">
        <v>130</v>
      </c>
      <c r="G75" s="6">
        <f t="shared" si="6"/>
        <v>16.581632653061224</v>
      </c>
      <c r="H75" s="5">
        <v>760</v>
      </c>
      <c r="I75" s="6">
        <f t="shared" si="7"/>
        <v>96.938775510204081</v>
      </c>
      <c r="J75" s="5">
        <v>21</v>
      </c>
      <c r="K75" s="6">
        <f t="shared" si="8"/>
        <v>2.6785714285714284</v>
      </c>
      <c r="L75" s="5">
        <v>3</v>
      </c>
      <c r="M75" s="6">
        <f t="shared" si="9"/>
        <v>0.38265306122448978</v>
      </c>
      <c r="N75" s="4"/>
    </row>
    <row r="76" spans="1:14" x14ac:dyDescent="0.2">
      <c r="B76" s="2" t="s">
        <v>80</v>
      </c>
      <c r="C76" s="5">
        <v>569</v>
      </c>
      <c r="D76" s="5">
        <v>335</v>
      </c>
      <c r="E76" s="6">
        <f t="shared" si="5"/>
        <v>58.87521968365553</v>
      </c>
      <c r="F76" s="5">
        <v>234</v>
      </c>
      <c r="G76" s="6">
        <f t="shared" si="6"/>
        <v>41.124780316344463</v>
      </c>
      <c r="H76" s="5">
        <v>565</v>
      </c>
      <c r="I76" s="6">
        <f t="shared" si="7"/>
        <v>99.297012302284713</v>
      </c>
      <c r="J76" s="5">
        <v>1</v>
      </c>
      <c r="K76" s="6">
        <f t="shared" si="8"/>
        <v>0.17574692442882248</v>
      </c>
      <c r="L76" s="5">
        <v>3</v>
      </c>
      <c r="M76" s="6">
        <f t="shared" si="9"/>
        <v>0.52724077328646746</v>
      </c>
      <c r="N76" s="4"/>
    </row>
    <row r="77" spans="1:14" x14ac:dyDescent="0.2">
      <c r="B77" s="2" t="s">
        <v>81</v>
      </c>
      <c r="C77" s="5">
        <v>401</v>
      </c>
      <c r="D77" s="5">
        <v>226</v>
      </c>
      <c r="E77" s="6">
        <f t="shared" si="5"/>
        <v>56.359102244389028</v>
      </c>
      <c r="F77" s="5">
        <v>175</v>
      </c>
      <c r="G77" s="6">
        <f t="shared" si="6"/>
        <v>43.640897755610972</v>
      </c>
      <c r="H77" s="5">
        <v>299</v>
      </c>
      <c r="I77" s="6">
        <f t="shared" si="7"/>
        <v>74.563591022443887</v>
      </c>
      <c r="J77" s="5">
        <v>2</v>
      </c>
      <c r="K77" s="6">
        <f t="shared" si="8"/>
        <v>0.49875311720698251</v>
      </c>
      <c r="L77" s="5">
        <v>100</v>
      </c>
      <c r="M77" s="6">
        <f t="shared" si="9"/>
        <v>24.937655860349128</v>
      </c>
      <c r="N77" s="4"/>
    </row>
    <row r="78" spans="1:14" x14ac:dyDescent="0.2">
      <c r="B78" s="2" t="s">
        <v>82</v>
      </c>
      <c r="C78" s="5">
        <v>541</v>
      </c>
      <c r="D78" s="5">
        <v>305</v>
      </c>
      <c r="E78" s="6">
        <f t="shared" si="5"/>
        <v>56.377079482439932</v>
      </c>
      <c r="F78" s="5">
        <v>236</v>
      </c>
      <c r="G78" s="6">
        <f t="shared" si="6"/>
        <v>43.622920517560075</v>
      </c>
      <c r="H78" s="5">
        <v>531</v>
      </c>
      <c r="I78" s="6">
        <f t="shared" si="7"/>
        <v>98.151571164510159</v>
      </c>
      <c r="J78" s="5">
        <v>6</v>
      </c>
      <c r="K78" s="6">
        <f t="shared" si="8"/>
        <v>1.1090573012939002</v>
      </c>
      <c r="L78" s="5">
        <v>4</v>
      </c>
      <c r="M78" s="6">
        <f t="shared" si="9"/>
        <v>0.73937153419593349</v>
      </c>
      <c r="N78" s="4"/>
    </row>
    <row r="79" spans="1:14" s="41" customFormat="1" ht="21" customHeight="1" x14ac:dyDescent="0.2">
      <c r="A79" s="41" t="s">
        <v>83</v>
      </c>
      <c r="C79" s="38">
        <f>SUM(C80:C94)</f>
        <v>29699</v>
      </c>
      <c r="D79" s="38">
        <f>SUM(D80:D94)</f>
        <v>8730</v>
      </c>
      <c r="E79" s="39">
        <f t="shared" si="5"/>
        <v>29.394929122192664</v>
      </c>
      <c r="F79" s="38">
        <f>SUM(F80:F94)</f>
        <v>20969</v>
      </c>
      <c r="G79" s="39">
        <f t="shared" si="6"/>
        <v>70.605070877807336</v>
      </c>
      <c r="H79" s="38">
        <f>SUM(H80:H94)</f>
        <v>29005</v>
      </c>
      <c r="I79" s="39">
        <f t="shared" si="7"/>
        <v>97.663220983871511</v>
      </c>
      <c r="J79" s="38">
        <f>SUM(J80:J94)</f>
        <v>389</v>
      </c>
      <c r="K79" s="39">
        <f t="shared" si="8"/>
        <v>1.3098084110576114</v>
      </c>
      <c r="L79" s="38">
        <f>SUM(L80:L94)</f>
        <v>305</v>
      </c>
      <c r="M79" s="39">
        <f t="shared" si="9"/>
        <v>1.0269706050708778</v>
      </c>
      <c r="N79" s="40"/>
    </row>
    <row r="80" spans="1:14" ht="21" customHeight="1" x14ac:dyDescent="0.2">
      <c r="A80" s="2"/>
      <c r="B80" s="2" t="s">
        <v>84</v>
      </c>
      <c r="C80" s="5">
        <v>250</v>
      </c>
      <c r="D80" s="5">
        <v>66</v>
      </c>
      <c r="E80" s="6">
        <f t="shared" si="5"/>
        <v>26.400000000000002</v>
      </c>
      <c r="F80" s="5">
        <v>184</v>
      </c>
      <c r="G80" s="6">
        <f t="shared" si="6"/>
        <v>73.599999999999994</v>
      </c>
      <c r="H80" s="5">
        <v>245</v>
      </c>
      <c r="I80" s="6">
        <f t="shared" si="7"/>
        <v>98</v>
      </c>
      <c r="J80" s="5">
        <v>1</v>
      </c>
      <c r="K80" s="6">
        <f t="shared" si="8"/>
        <v>0.4</v>
      </c>
      <c r="L80" s="5">
        <v>4</v>
      </c>
      <c r="M80" s="6">
        <f t="shared" si="9"/>
        <v>1.6</v>
      </c>
      <c r="N80" s="4"/>
    </row>
    <row r="81" spans="1:14" x14ac:dyDescent="0.2">
      <c r="A81" s="2"/>
      <c r="B81" s="2" t="s">
        <v>85</v>
      </c>
      <c r="C81" s="5">
        <v>13973</v>
      </c>
      <c r="D81" s="5">
        <v>1853</v>
      </c>
      <c r="E81" s="6">
        <f t="shared" si="5"/>
        <v>13.261289630000716</v>
      </c>
      <c r="F81" s="5">
        <v>12120</v>
      </c>
      <c r="G81" s="6">
        <f t="shared" si="6"/>
        <v>86.738710369999282</v>
      </c>
      <c r="H81" s="5">
        <v>13894</v>
      </c>
      <c r="I81" s="6">
        <f t="shared" si="7"/>
        <v>99.434623917555285</v>
      </c>
      <c r="J81" s="5">
        <v>29</v>
      </c>
      <c r="K81" s="6">
        <f t="shared" si="8"/>
        <v>0.20754311887211052</v>
      </c>
      <c r="L81" s="5">
        <v>50</v>
      </c>
      <c r="M81" s="6">
        <f t="shared" si="9"/>
        <v>0.3578329635726043</v>
      </c>
      <c r="N81" s="4"/>
    </row>
    <row r="82" spans="1:14" x14ac:dyDescent="0.2">
      <c r="A82" s="2"/>
      <c r="B82" s="2" t="s">
        <v>86</v>
      </c>
      <c r="C82" s="5">
        <v>661</v>
      </c>
      <c r="D82" s="5">
        <v>382</v>
      </c>
      <c r="E82" s="6">
        <f t="shared" si="5"/>
        <v>57.791225416036305</v>
      </c>
      <c r="F82" s="5">
        <v>279</v>
      </c>
      <c r="G82" s="6">
        <f t="shared" si="6"/>
        <v>42.208774583963695</v>
      </c>
      <c r="H82" s="5">
        <v>436</v>
      </c>
      <c r="I82" s="6">
        <f t="shared" si="7"/>
        <v>65.960665658093802</v>
      </c>
      <c r="J82" s="5">
        <v>222</v>
      </c>
      <c r="K82" s="6">
        <f t="shared" si="8"/>
        <v>33.585476550680788</v>
      </c>
      <c r="L82" s="5">
        <v>3</v>
      </c>
      <c r="M82" s="6">
        <f t="shared" si="9"/>
        <v>0.45385779122541603</v>
      </c>
      <c r="N82" s="4"/>
    </row>
    <row r="83" spans="1:14" x14ac:dyDescent="0.2">
      <c r="A83" s="2"/>
      <c r="B83" s="2" t="s">
        <v>87</v>
      </c>
      <c r="C83" s="5">
        <v>656</v>
      </c>
      <c r="D83" s="5">
        <v>373</v>
      </c>
      <c r="E83" s="6">
        <f t="shared" si="5"/>
        <v>56.859756097560975</v>
      </c>
      <c r="F83" s="5">
        <v>283</v>
      </c>
      <c r="G83" s="6">
        <f t="shared" si="6"/>
        <v>43.140243902439025</v>
      </c>
      <c r="H83" s="5">
        <v>648</v>
      </c>
      <c r="I83" s="6">
        <f t="shared" si="7"/>
        <v>98.780487804878049</v>
      </c>
      <c r="J83" s="5">
        <v>4</v>
      </c>
      <c r="K83" s="6">
        <f t="shared" si="8"/>
        <v>0.6097560975609756</v>
      </c>
      <c r="L83" s="5">
        <v>4</v>
      </c>
      <c r="M83" s="6">
        <f t="shared" si="9"/>
        <v>0.6097560975609756</v>
      </c>
      <c r="N83" s="4"/>
    </row>
    <row r="84" spans="1:14" x14ac:dyDescent="0.2">
      <c r="A84" s="2"/>
      <c r="B84" s="2" t="s">
        <v>88</v>
      </c>
      <c r="C84" s="5">
        <v>1685</v>
      </c>
      <c r="D84" s="5">
        <v>1296</v>
      </c>
      <c r="E84" s="6">
        <f t="shared" si="5"/>
        <v>76.913946587537097</v>
      </c>
      <c r="F84" s="5">
        <v>389</v>
      </c>
      <c r="G84" s="6">
        <f t="shared" si="6"/>
        <v>23.08605341246291</v>
      </c>
      <c r="H84" s="5">
        <v>1676</v>
      </c>
      <c r="I84" s="6">
        <f t="shared" si="7"/>
        <v>99.465875370919875</v>
      </c>
      <c r="J84" s="5">
        <v>5</v>
      </c>
      <c r="K84" s="6">
        <f t="shared" si="8"/>
        <v>0.29673590504451042</v>
      </c>
      <c r="L84" s="5">
        <v>4</v>
      </c>
      <c r="M84" s="6">
        <f t="shared" si="9"/>
        <v>0.23738872403560829</v>
      </c>
      <c r="N84" s="4"/>
    </row>
    <row r="85" spans="1:14" x14ac:dyDescent="0.2">
      <c r="A85" s="2"/>
      <c r="B85" s="2" t="s">
        <v>89</v>
      </c>
      <c r="C85" s="5">
        <v>8980</v>
      </c>
      <c r="D85" s="5">
        <v>2947</v>
      </c>
      <c r="E85" s="6">
        <f t="shared" si="5"/>
        <v>32.817371937639201</v>
      </c>
      <c r="F85" s="5">
        <v>6033</v>
      </c>
      <c r="G85" s="6">
        <f t="shared" si="6"/>
        <v>67.182628062360806</v>
      </c>
      <c r="H85" s="5">
        <v>8868</v>
      </c>
      <c r="I85" s="6">
        <f t="shared" si="7"/>
        <v>98.75278396436525</v>
      </c>
      <c r="J85" s="5">
        <v>73</v>
      </c>
      <c r="K85" s="6">
        <f t="shared" si="8"/>
        <v>0.81291759465478841</v>
      </c>
      <c r="L85" s="5">
        <v>39</v>
      </c>
      <c r="M85" s="6">
        <f t="shared" si="9"/>
        <v>0.43429844097995546</v>
      </c>
      <c r="N85" s="4"/>
    </row>
    <row r="86" spans="1:14" x14ac:dyDescent="0.2">
      <c r="A86" s="2"/>
      <c r="B86" s="2" t="s">
        <v>90</v>
      </c>
      <c r="C86" s="5">
        <v>178</v>
      </c>
      <c r="D86" s="5">
        <v>145</v>
      </c>
      <c r="E86" s="6">
        <f t="shared" si="5"/>
        <v>81.460674157303373</v>
      </c>
      <c r="F86" s="5">
        <v>33</v>
      </c>
      <c r="G86" s="6">
        <f t="shared" si="6"/>
        <v>18.539325842696631</v>
      </c>
      <c r="H86" s="5">
        <v>163</v>
      </c>
      <c r="I86" s="6">
        <f t="shared" si="7"/>
        <v>91.573033707865164</v>
      </c>
      <c r="J86" s="5">
        <v>7</v>
      </c>
      <c r="K86" s="6">
        <f t="shared" si="8"/>
        <v>3.9325842696629212</v>
      </c>
      <c r="L86" s="5">
        <v>8</v>
      </c>
      <c r="M86" s="6">
        <f t="shared" si="9"/>
        <v>4.4943820224719104</v>
      </c>
      <c r="N86" s="4"/>
    </row>
    <row r="87" spans="1:14" x14ac:dyDescent="0.2">
      <c r="B87" s="2" t="s">
        <v>91</v>
      </c>
      <c r="C87" s="5">
        <v>417</v>
      </c>
      <c r="D87" s="5">
        <v>233</v>
      </c>
      <c r="E87" s="6">
        <f t="shared" si="5"/>
        <v>55.875299760191844</v>
      </c>
      <c r="F87" s="5">
        <v>184</v>
      </c>
      <c r="G87" s="6">
        <f t="shared" si="6"/>
        <v>44.124700239808149</v>
      </c>
      <c r="H87" s="5">
        <v>364</v>
      </c>
      <c r="I87" s="6">
        <f t="shared" si="7"/>
        <v>87.290167865707431</v>
      </c>
      <c r="J87" s="5">
        <v>0</v>
      </c>
      <c r="K87" s="6">
        <v>0</v>
      </c>
      <c r="L87" s="5">
        <v>53</v>
      </c>
      <c r="M87" s="6">
        <f t="shared" si="9"/>
        <v>12.709832134292565</v>
      </c>
      <c r="N87" s="4"/>
    </row>
    <row r="88" spans="1:14" x14ac:dyDescent="0.2">
      <c r="B88" s="2" t="s">
        <v>92</v>
      </c>
      <c r="C88" s="5">
        <v>385</v>
      </c>
      <c r="D88" s="5">
        <v>183</v>
      </c>
      <c r="E88" s="6">
        <f t="shared" si="5"/>
        <v>47.532467532467528</v>
      </c>
      <c r="F88" s="5">
        <v>202</v>
      </c>
      <c r="G88" s="6">
        <f t="shared" si="6"/>
        <v>52.467532467532465</v>
      </c>
      <c r="H88" s="5">
        <v>370</v>
      </c>
      <c r="I88" s="6">
        <f t="shared" si="7"/>
        <v>96.103896103896105</v>
      </c>
      <c r="J88" s="5">
        <v>9</v>
      </c>
      <c r="K88" s="6">
        <f t="shared" si="8"/>
        <v>2.3376623376623376</v>
      </c>
      <c r="L88" s="5">
        <v>6</v>
      </c>
      <c r="M88" s="6">
        <f t="shared" si="9"/>
        <v>1.5584415584415585</v>
      </c>
      <c r="N88" s="4"/>
    </row>
    <row r="89" spans="1:14" x14ac:dyDescent="0.2">
      <c r="B89" s="2" t="s">
        <v>93</v>
      </c>
      <c r="C89" s="5">
        <v>700</v>
      </c>
      <c r="D89" s="5">
        <v>415</v>
      </c>
      <c r="E89" s="6">
        <f t="shared" si="5"/>
        <v>59.285714285714285</v>
      </c>
      <c r="F89" s="5">
        <v>285</v>
      </c>
      <c r="G89" s="6">
        <f t="shared" si="6"/>
        <v>40.714285714285715</v>
      </c>
      <c r="H89" s="5">
        <v>692</v>
      </c>
      <c r="I89" s="6">
        <f t="shared" si="7"/>
        <v>98.857142857142861</v>
      </c>
      <c r="J89" s="5">
        <v>1</v>
      </c>
      <c r="K89" s="6">
        <f t="shared" si="8"/>
        <v>0.14285714285714285</v>
      </c>
      <c r="L89" s="5">
        <v>7</v>
      </c>
      <c r="M89" s="6">
        <f t="shared" si="9"/>
        <v>1</v>
      </c>
      <c r="N89" s="4"/>
    </row>
    <row r="90" spans="1:14" x14ac:dyDescent="0.2">
      <c r="B90" s="2" t="s">
        <v>94</v>
      </c>
      <c r="C90" s="5">
        <v>507</v>
      </c>
      <c r="D90" s="5">
        <v>257</v>
      </c>
      <c r="E90" s="6">
        <f t="shared" si="5"/>
        <v>50.690335305719927</v>
      </c>
      <c r="F90" s="5">
        <v>250</v>
      </c>
      <c r="G90" s="6">
        <f t="shared" si="6"/>
        <v>49.30966469428008</v>
      </c>
      <c r="H90" s="5">
        <v>493</v>
      </c>
      <c r="I90" s="6">
        <f t="shared" si="7"/>
        <v>97.238658777120307</v>
      </c>
      <c r="J90" s="5">
        <v>4</v>
      </c>
      <c r="K90" s="6">
        <f t="shared" si="8"/>
        <v>0.78895463510848129</v>
      </c>
      <c r="L90" s="5">
        <v>10</v>
      </c>
      <c r="M90" s="6">
        <f t="shared" si="9"/>
        <v>1.9723865877712032</v>
      </c>
      <c r="N90" s="4"/>
    </row>
    <row r="91" spans="1:14" x14ac:dyDescent="0.2">
      <c r="B91" s="2" t="s">
        <v>95</v>
      </c>
      <c r="C91" s="5">
        <v>452</v>
      </c>
      <c r="D91" s="5">
        <v>278</v>
      </c>
      <c r="E91" s="6">
        <f t="shared" si="5"/>
        <v>61.504424778761056</v>
      </c>
      <c r="F91" s="5">
        <v>174</v>
      </c>
      <c r="G91" s="6">
        <f t="shared" si="6"/>
        <v>38.495575221238937</v>
      </c>
      <c r="H91" s="5">
        <v>339</v>
      </c>
      <c r="I91" s="6">
        <f t="shared" si="7"/>
        <v>75</v>
      </c>
      <c r="J91" s="5">
        <v>9</v>
      </c>
      <c r="K91" s="6">
        <f t="shared" si="8"/>
        <v>1.9911504424778761</v>
      </c>
      <c r="L91" s="5">
        <v>104</v>
      </c>
      <c r="M91" s="6">
        <f t="shared" si="9"/>
        <v>23.008849557522122</v>
      </c>
      <c r="N91" s="4"/>
    </row>
    <row r="92" spans="1:14" x14ac:dyDescent="0.2">
      <c r="B92" s="2" t="s">
        <v>96</v>
      </c>
      <c r="C92" s="5">
        <v>794</v>
      </c>
      <c r="D92" s="5">
        <v>247</v>
      </c>
      <c r="E92" s="6">
        <f t="shared" si="5"/>
        <v>31.10831234256927</v>
      </c>
      <c r="F92" s="5">
        <v>547</v>
      </c>
      <c r="G92" s="6">
        <f t="shared" si="6"/>
        <v>68.891687657430737</v>
      </c>
      <c r="H92" s="5">
        <v>756</v>
      </c>
      <c r="I92" s="6">
        <f t="shared" si="7"/>
        <v>95.214105793450869</v>
      </c>
      <c r="J92" s="5">
        <v>25</v>
      </c>
      <c r="K92" s="6">
        <f t="shared" si="8"/>
        <v>3.1486146095717884</v>
      </c>
      <c r="L92" s="5">
        <v>13</v>
      </c>
      <c r="M92" s="6">
        <f t="shared" si="9"/>
        <v>1.6372795969773299</v>
      </c>
      <c r="N92" s="4"/>
    </row>
    <row r="93" spans="1:14" x14ac:dyDescent="0.2">
      <c r="B93" s="2" t="s">
        <v>97</v>
      </c>
      <c r="C93" s="5">
        <v>44</v>
      </c>
      <c r="D93" s="5">
        <v>38</v>
      </c>
      <c r="E93" s="6">
        <f t="shared" si="5"/>
        <v>86.36363636363636</v>
      </c>
      <c r="F93" s="5">
        <v>6</v>
      </c>
      <c r="G93" s="6">
        <f t="shared" si="6"/>
        <v>13.636363636363635</v>
      </c>
      <c r="H93" s="5">
        <v>44</v>
      </c>
      <c r="I93" s="6">
        <f t="shared" si="7"/>
        <v>100</v>
      </c>
      <c r="J93" s="5">
        <v>0</v>
      </c>
      <c r="K93" s="6">
        <v>0</v>
      </c>
      <c r="L93" s="5">
        <v>0</v>
      </c>
      <c r="M93" s="6">
        <v>0</v>
      </c>
      <c r="N93" s="4"/>
    </row>
    <row r="94" spans="1:14" x14ac:dyDescent="0.2">
      <c r="B94" s="2" t="s">
        <v>98</v>
      </c>
      <c r="C94" s="5">
        <v>17</v>
      </c>
      <c r="D94" s="5">
        <v>17</v>
      </c>
      <c r="E94" s="6">
        <f t="shared" si="5"/>
        <v>100</v>
      </c>
      <c r="F94" s="5">
        <v>0</v>
      </c>
      <c r="G94" s="6">
        <v>0</v>
      </c>
      <c r="H94" s="5">
        <v>17</v>
      </c>
      <c r="I94" s="6">
        <f t="shared" si="7"/>
        <v>100</v>
      </c>
      <c r="J94" s="5">
        <v>0</v>
      </c>
      <c r="K94" s="6">
        <v>0</v>
      </c>
      <c r="L94" s="5">
        <v>0</v>
      </c>
      <c r="M94" s="6">
        <v>0</v>
      </c>
      <c r="N94" s="4"/>
    </row>
    <row r="95" spans="1:14" s="41" customFormat="1" ht="21" customHeight="1" x14ac:dyDescent="0.2">
      <c r="A95" s="41" t="s">
        <v>99</v>
      </c>
      <c r="C95" s="38">
        <f>SUM(C96:C103)</f>
        <v>7024</v>
      </c>
      <c r="D95" s="38">
        <f>SUM(D96:D103)</f>
        <v>2599</v>
      </c>
      <c r="E95" s="39">
        <f t="shared" si="5"/>
        <v>37.001708428246019</v>
      </c>
      <c r="F95" s="38">
        <f>SUM(F96:F103)</f>
        <v>4425</v>
      </c>
      <c r="G95" s="39">
        <f t="shared" si="6"/>
        <v>62.998291571753981</v>
      </c>
      <c r="H95" s="38">
        <f>SUM(H96:H103)</f>
        <v>6608</v>
      </c>
      <c r="I95" s="39">
        <f t="shared" si="7"/>
        <v>94.077448747152616</v>
      </c>
      <c r="J95" s="38">
        <f>SUM(J96:J103)</f>
        <v>180</v>
      </c>
      <c r="K95" s="39">
        <f t="shared" si="8"/>
        <v>2.5626423690205011</v>
      </c>
      <c r="L95" s="38">
        <f>SUM(L96:L103)</f>
        <v>236</v>
      </c>
      <c r="M95" s="39">
        <f t="shared" si="9"/>
        <v>3.3599088838268796</v>
      </c>
      <c r="N95" s="40"/>
    </row>
    <row r="96" spans="1:14" ht="21" customHeight="1" x14ac:dyDescent="0.2">
      <c r="A96" s="2"/>
      <c r="B96" s="2" t="s">
        <v>100</v>
      </c>
      <c r="C96" s="5">
        <v>643</v>
      </c>
      <c r="D96" s="5">
        <v>370</v>
      </c>
      <c r="E96" s="6">
        <f t="shared" si="5"/>
        <v>57.542768273716952</v>
      </c>
      <c r="F96" s="5">
        <v>273</v>
      </c>
      <c r="G96" s="6">
        <f t="shared" si="6"/>
        <v>42.457231726283048</v>
      </c>
      <c r="H96" s="5">
        <v>555</v>
      </c>
      <c r="I96" s="6">
        <f t="shared" si="7"/>
        <v>86.314152410575431</v>
      </c>
      <c r="J96" s="5">
        <v>48</v>
      </c>
      <c r="K96" s="6">
        <f t="shared" si="8"/>
        <v>7.4650077760497675</v>
      </c>
      <c r="L96" s="5">
        <v>40</v>
      </c>
      <c r="M96" s="6">
        <f t="shared" si="9"/>
        <v>6.2208398133748055</v>
      </c>
      <c r="N96" s="4"/>
    </row>
    <row r="97" spans="1:14" x14ac:dyDescent="0.2">
      <c r="A97" s="2"/>
      <c r="B97" s="2" t="s">
        <v>101</v>
      </c>
      <c r="C97" s="5">
        <v>546</v>
      </c>
      <c r="D97" s="5">
        <v>469</v>
      </c>
      <c r="E97" s="6">
        <f t="shared" si="5"/>
        <v>85.897435897435898</v>
      </c>
      <c r="F97" s="5">
        <v>77</v>
      </c>
      <c r="G97" s="6">
        <f t="shared" si="6"/>
        <v>14.102564102564102</v>
      </c>
      <c r="H97" s="5">
        <v>472</v>
      </c>
      <c r="I97" s="6">
        <f t="shared" si="7"/>
        <v>86.446886446886452</v>
      </c>
      <c r="J97" s="5">
        <v>35</v>
      </c>
      <c r="K97" s="6">
        <f t="shared" si="8"/>
        <v>6.4102564102564097</v>
      </c>
      <c r="L97" s="5">
        <v>39</v>
      </c>
      <c r="M97" s="6">
        <f t="shared" si="9"/>
        <v>7.1428571428571423</v>
      </c>
      <c r="N97" s="4"/>
    </row>
    <row r="98" spans="1:14" x14ac:dyDescent="0.2">
      <c r="A98" s="2"/>
      <c r="B98" s="2" t="s">
        <v>102</v>
      </c>
      <c r="C98" s="5">
        <v>4095</v>
      </c>
      <c r="D98" s="5">
        <v>769</v>
      </c>
      <c r="E98" s="6">
        <f t="shared" si="5"/>
        <v>18.77899877899878</v>
      </c>
      <c r="F98" s="5">
        <v>3326</v>
      </c>
      <c r="G98" s="6">
        <f t="shared" si="6"/>
        <v>81.221001221001217</v>
      </c>
      <c r="H98" s="5">
        <v>4062</v>
      </c>
      <c r="I98" s="6">
        <f t="shared" si="7"/>
        <v>99.194139194139197</v>
      </c>
      <c r="J98" s="5">
        <v>25</v>
      </c>
      <c r="K98" s="6">
        <f t="shared" si="8"/>
        <v>0.61050061050061055</v>
      </c>
      <c r="L98" s="5">
        <v>8</v>
      </c>
      <c r="M98" s="6">
        <f t="shared" si="9"/>
        <v>0.19536019536019536</v>
      </c>
      <c r="N98" s="4"/>
    </row>
    <row r="99" spans="1:14" x14ac:dyDescent="0.2">
      <c r="A99" s="2"/>
      <c r="B99" s="2" t="s">
        <v>103</v>
      </c>
      <c r="C99" s="5">
        <v>180</v>
      </c>
      <c r="D99" s="5">
        <v>125</v>
      </c>
      <c r="E99" s="6">
        <f t="shared" si="5"/>
        <v>69.444444444444443</v>
      </c>
      <c r="F99" s="5">
        <v>55</v>
      </c>
      <c r="G99" s="6">
        <f t="shared" si="6"/>
        <v>30.555555555555557</v>
      </c>
      <c r="H99" s="5">
        <v>173</v>
      </c>
      <c r="I99" s="6">
        <f t="shared" si="7"/>
        <v>96.111111111111114</v>
      </c>
      <c r="J99" s="5">
        <v>2</v>
      </c>
      <c r="K99" s="6">
        <f t="shared" si="8"/>
        <v>1.1111111111111112</v>
      </c>
      <c r="L99" s="5">
        <v>5</v>
      </c>
      <c r="M99" s="6">
        <f t="shared" si="9"/>
        <v>2.7777777777777777</v>
      </c>
      <c r="N99" s="4"/>
    </row>
    <row r="100" spans="1:14" x14ac:dyDescent="0.2">
      <c r="A100" s="2"/>
      <c r="B100" s="2" t="s">
        <v>104</v>
      </c>
      <c r="C100" s="5">
        <v>132</v>
      </c>
      <c r="D100" s="5">
        <v>113</v>
      </c>
      <c r="E100" s="6">
        <f t="shared" si="5"/>
        <v>85.606060606060609</v>
      </c>
      <c r="F100" s="5">
        <v>19</v>
      </c>
      <c r="G100" s="6">
        <f t="shared" si="6"/>
        <v>14.393939393939394</v>
      </c>
      <c r="H100" s="5">
        <v>130</v>
      </c>
      <c r="I100" s="6">
        <f t="shared" si="7"/>
        <v>98.484848484848484</v>
      </c>
      <c r="J100" s="5">
        <v>0</v>
      </c>
      <c r="K100" s="6">
        <v>0</v>
      </c>
      <c r="L100" s="5">
        <v>2</v>
      </c>
      <c r="M100" s="6">
        <f t="shared" si="9"/>
        <v>1.5151515151515151</v>
      </c>
      <c r="N100" s="4"/>
    </row>
    <row r="101" spans="1:14" x14ac:dyDescent="0.2">
      <c r="A101" s="2"/>
      <c r="B101" s="2" t="s">
        <v>105</v>
      </c>
      <c r="C101" s="5">
        <v>550</v>
      </c>
      <c r="D101" s="5">
        <v>193</v>
      </c>
      <c r="E101" s="6">
        <f t="shared" si="5"/>
        <v>35.090909090909086</v>
      </c>
      <c r="F101" s="5">
        <v>357</v>
      </c>
      <c r="G101" s="6">
        <f t="shared" si="6"/>
        <v>64.909090909090907</v>
      </c>
      <c r="H101" s="5">
        <v>540</v>
      </c>
      <c r="I101" s="6">
        <f t="shared" si="7"/>
        <v>98.181818181818187</v>
      </c>
      <c r="J101" s="5">
        <v>3</v>
      </c>
      <c r="K101" s="6">
        <f t="shared" si="8"/>
        <v>0.54545454545454553</v>
      </c>
      <c r="L101" s="5">
        <v>7</v>
      </c>
      <c r="M101" s="6">
        <f t="shared" si="9"/>
        <v>1.2727272727272727</v>
      </c>
      <c r="N101" s="4"/>
    </row>
    <row r="102" spans="1:14" x14ac:dyDescent="0.2">
      <c r="A102" s="2"/>
      <c r="B102" s="2" t="s">
        <v>106</v>
      </c>
      <c r="C102" s="5">
        <v>570</v>
      </c>
      <c r="D102" s="5">
        <v>388</v>
      </c>
      <c r="E102" s="6">
        <f t="shared" si="5"/>
        <v>68.070175438596493</v>
      </c>
      <c r="F102" s="5">
        <v>182</v>
      </c>
      <c r="G102" s="6">
        <f t="shared" si="6"/>
        <v>31.929824561403507</v>
      </c>
      <c r="H102" s="5">
        <v>465</v>
      </c>
      <c r="I102" s="6">
        <f t="shared" si="7"/>
        <v>81.578947368421055</v>
      </c>
      <c r="J102" s="5">
        <v>65</v>
      </c>
      <c r="K102" s="6">
        <f t="shared" si="8"/>
        <v>11.403508771929824</v>
      </c>
      <c r="L102" s="5">
        <v>40</v>
      </c>
      <c r="M102" s="6">
        <f t="shared" si="9"/>
        <v>7.0175438596491224</v>
      </c>
      <c r="N102" s="4"/>
    </row>
    <row r="103" spans="1:14" x14ac:dyDescent="0.2">
      <c r="B103" s="2" t="s">
        <v>107</v>
      </c>
      <c r="C103" s="5">
        <v>308</v>
      </c>
      <c r="D103" s="5">
        <v>172</v>
      </c>
      <c r="E103" s="6">
        <f t="shared" si="5"/>
        <v>55.844155844155843</v>
      </c>
      <c r="F103" s="5">
        <v>136</v>
      </c>
      <c r="G103" s="6">
        <f t="shared" si="6"/>
        <v>44.155844155844157</v>
      </c>
      <c r="H103" s="5">
        <v>211</v>
      </c>
      <c r="I103" s="6">
        <f t="shared" si="7"/>
        <v>68.506493506493499</v>
      </c>
      <c r="J103" s="5">
        <v>2</v>
      </c>
      <c r="K103" s="6">
        <f t="shared" si="8"/>
        <v>0.64935064935064934</v>
      </c>
      <c r="L103" s="5">
        <v>95</v>
      </c>
      <c r="M103" s="6">
        <f t="shared" si="9"/>
        <v>30.844155844155846</v>
      </c>
      <c r="N103" s="4"/>
    </row>
    <row r="104" spans="1:14" s="41" customFormat="1" ht="21" customHeight="1" x14ac:dyDescent="0.2">
      <c r="A104" s="41" t="s">
        <v>108</v>
      </c>
      <c r="C104" s="38">
        <f>SUM(C105:C113)</f>
        <v>7262</v>
      </c>
      <c r="D104" s="38">
        <f>SUM(D105:D113)</f>
        <v>4882</v>
      </c>
      <c r="E104" s="39">
        <f t="shared" si="5"/>
        <v>67.226659322500694</v>
      </c>
      <c r="F104" s="38">
        <f>SUM(F105:F113)</f>
        <v>2380</v>
      </c>
      <c r="G104" s="39">
        <f t="shared" si="6"/>
        <v>32.773340677499313</v>
      </c>
      <c r="H104" s="38">
        <f>SUM(H105:H113)</f>
        <v>6661</v>
      </c>
      <c r="I104" s="39">
        <f t="shared" si="7"/>
        <v>91.724042963370977</v>
      </c>
      <c r="J104" s="38">
        <f>SUM(J105:J113)</f>
        <v>132</v>
      </c>
      <c r="K104" s="39">
        <f t="shared" si="8"/>
        <v>1.8176810795923988</v>
      </c>
      <c r="L104" s="38">
        <f>SUM(L105:L113)</f>
        <v>469</v>
      </c>
      <c r="M104" s="39">
        <f t="shared" si="9"/>
        <v>6.4582759570366282</v>
      </c>
      <c r="N104" s="40"/>
    </row>
    <row r="105" spans="1:14" ht="21" customHeight="1" x14ac:dyDescent="0.2">
      <c r="A105" s="2"/>
      <c r="B105" s="2" t="s">
        <v>109</v>
      </c>
      <c r="C105" s="5">
        <v>546</v>
      </c>
      <c r="D105" s="5">
        <v>342</v>
      </c>
      <c r="E105" s="6">
        <f t="shared" si="5"/>
        <v>62.637362637362635</v>
      </c>
      <c r="F105" s="5">
        <v>204</v>
      </c>
      <c r="G105" s="6">
        <f t="shared" si="6"/>
        <v>37.362637362637365</v>
      </c>
      <c r="H105" s="5">
        <v>310</v>
      </c>
      <c r="I105" s="6">
        <f t="shared" si="7"/>
        <v>56.776556776556774</v>
      </c>
      <c r="J105" s="5">
        <v>61</v>
      </c>
      <c r="K105" s="6">
        <f t="shared" si="8"/>
        <v>11.172161172161173</v>
      </c>
      <c r="L105" s="5">
        <v>175</v>
      </c>
      <c r="M105" s="6">
        <f t="shared" si="9"/>
        <v>32.051282051282051</v>
      </c>
      <c r="N105" s="4"/>
    </row>
    <row r="106" spans="1:14" x14ac:dyDescent="0.2">
      <c r="A106" s="2"/>
      <c r="B106" s="2" t="s">
        <v>110</v>
      </c>
      <c r="C106" s="5">
        <v>205</v>
      </c>
      <c r="D106" s="5">
        <v>180</v>
      </c>
      <c r="E106" s="6">
        <f t="shared" si="5"/>
        <v>87.804878048780495</v>
      </c>
      <c r="F106" s="5">
        <v>25</v>
      </c>
      <c r="G106" s="6">
        <f t="shared" si="6"/>
        <v>12.195121951219512</v>
      </c>
      <c r="H106" s="5">
        <v>142</v>
      </c>
      <c r="I106" s="6">
        <f t="shared" si="7"/>
        <v>69.268292682926827</v>
      </c>
      <c r="J106" s="5">
        <v>34</v>
      </c>
      <c r="K106" s="6">
        <f t="shared" si="8"/>
        <v>16.585365853658537</v>
      </c>
      <c r="L106" s="5">
        <v>29</v>
      </c>
      <c r="M106" s="6">
        <f t="shared" si="9"/>
        <v>14.146341463414632</v>
      </c>
      <c r="N106" s="4"/>
    </row>
    <row r="107" spans="1:14" x14ac:dyDescent="0.2">
      <c r="A107" s="2"/>
      <c r="B107" s="2" t="s">
        <v>111</v>
      </c>
      <c r="C107" s="5">
        <v>310</v>
      </c>
      <c r="D107" s="5">
        <v>163</v>
      </c>
      <c r="E107" s="6">
        <f t="shared" si="5"/>
        <v>52.58064516129032</v>
      </c>
      <c r="F107" s="5">
        <v>147</v>
      </c>
      <c r="G107" s="6">
        <f t="shared" si="6"/>
        <v>47.41935483870968</v>
      </c>
      <c r="H107" s="5">
        <v>298</v>
      </c>
      <c r="I107" s="6">
        <f t="shared" si="7"/>
        <v>96.129032258064512</v>
      </c>
      <c r="J107" s="5">
        <v>5</v>
      </c>
      <c r="K107" s="6">
        <f t="shared" si="8"/>
        <v>1.6129032258064515</v>
      </c>
      <c r="L107" s="5">
        <v>7</v>
      </c>
      <c r="M107" s="6">
        <f t="shared" si="9"/>
        <v>2.258064516129032</v>
      </c>
      <c r="N107" s="4"/>
    </row>
    <row r="108" spans="1:14" x14ac:dyDescent="0.2">
      <c r="A108" s="2"/>
      <c r="B108" s="2" t="s">
        <v>112</v>
      </c>
      <c r="C108" s="5">
        <v>358</v>
      </c>
      <c r="D108" s="5">
        <v>228</v>
      </c>
      <c r="E108" s="6">
        <f t="shared" si="5"/>
        <v>63.687150837988824</v>
      </c>
      <c r="F108" s="5">
        <v>130</v>
      </c>
      <c r="G108" s="6">
        <f t="shared" si="6"/>
        <v>36.312849162011176</v>
      </c>
      <c r="H108" s="5">
        <v>330</v>
      </c>
      <c r="I108" s="6">
        <f t="shared" si="7"/>
        <v>92.178770949720672</v>
      </c>
      <c r="J108" s="5">
        <v>0</v>
      </c>
      <c r="K108" s="6">
        <v>0</v>
      </c>
      <c r="L108" s="5">
        <v>28</v>
      </c>
      <c r="M108" s="6">
        <f t="shared" si="9"/>
        <v>7.8212290502793298</v>
      </c>
      <c r="N108" s="4"/>
    </row>
    <row r="109" spans="1:14" x14ac:dyDescent="0.2">
      <c r="A109" s="2"/>
      <c r="B109" s="2" t="s">
        <v>113</v>
      </c>
      <c r="C109" s="5">
        <v>1810</v>
      </c>
      <c r="D109" s="5">
        <v>1046</v>
      </c>
      <c r="E109" s="6">
        <f t="shared" si="5"/>
        <v>57.790055248618785</v>
      </c>
      <c r="F109" s="5">
        <v>764</v>
      </c>
      <c r="G109" s="6">
        <f t="shared" si="6"/>
        <v>42.209944751381215</v>
      </c>
      <c r="H109" s="5">
        <v>1727</v>
      </c>
      <c r="I109" s="6">
        <f t="shared" si="7"/>
        <v>95.414364640883974</v>
      </c>
      <c r="J109" s="5">
        <v>5</v>
      </c>
      <c r="K109" s="6">
        <f t="shared" si="8"/>
        <v>0.27624309392265189</v>
      </c>
      <c r="L109" s="5">
        <v>78</v>
      </c>
      <c r="M109" s="6">
        <f t="shared" si="9"/>
        <v>4.3093922651933703</v>
      </c>
      <c r="N109" s="4"/>
    </row>
    <row r="110" spans="1:14" x14ac:dyDescent="0.2">
      <c r="A110" s="2"/>
      <c r="B110" s="2" t="s">
        <v>114</v>
      </c>
      <c r="C110" s="5">
        <v>2422</v>
      </c>
      <c r="D110" s="5">
        <v>1846</v>
      </c>
      <c r="E110" s="6">
        <f t="shared" si="5"/>
        <v>76.218001651527672</v>
      </c>
      <c r="F110" s="5">
        <v>576</v>
      </c>
      <c r="G110" s="6">
        <f t="shared" si="6"/>
        <v>23.781998348472335</v>
      </c>
      <c r="H110" s="5">
        <v>2393</v>
      </c>
      <c r="I110" s="6">
        <f t="shared" si="7"/>
        <v>98.80264244426094</v>
      </c>
      <c r="J110" s="5">
        <v>13</v>
      </c>
      <c r="K110" s="6">
        <f t="shared" si="8"/>
        <v>0.53674649050371592</v>
      </c>
      <c r="L110" s="5">
        <v>16</v>
      </c>
      <c r="M110" s="6">
        <f t="shared" si="9"/>
        <v>0.66061106523534263</v>
      </c>
      <c r="N110" s="4"/>
    </row>
    <row r="111" spans="1:14" x14ac:dyDescent="0.2">
      <c r="A111" s="2"/>
      <c r="B111" s="2" t="s">
        <v>115</v>
      </c>
      <c r="C111" s="5">
        <v>704</v>
      </c>
      <c r="D111" s="5">
        <v>472</v>
      </c>
      <c r="E111" s="6">
        <f t="shared" si="5"/>
        <v>67.045454545454547</v>
      </c>
      <c r="F111" s="5">
        <v>232</v>
      </c>
      <c r="G111" s="6">
        <f t="shared" si="6"/>
        <v>32.954545454545453</v>
      </c>
      <c r="H111" s="5">
        <v>652</v>
      </c>
      <c r="I111" s="6">
        <f t="shared" si="7"/>
        <v>92.61363636363636</v>
      </c>
      <c r="J111" s="5">
        <v>9</v>
      </c>
      <c r="K111" s="6">
        <f t="shared" si="8"/>
        <v>1.2784090909090911</v>
      </c>
      <c r="L111" s="5">
        <v>43</v>
      </c>
      <c r="M111" s="6">
        <f t="shared" si="9"/>
        <v>6.1079545454545459</v>
      </c>
      <c r="N111" s="4"/>
    </row>
    <row r="112" spans="1:14" x14ac:dyDescent="0.2">
      <c r="B112" s="2" t="s">
        <v>116</v>
      </c>
      <c r="C112" s="5">
        <v>451</v>
      </c>
      <c r="D112" s="5">
        <v>334</v>
      </c>
      <c r="E112" s="6">
        <f t="shared" si="5"/>
        <v>74.057649667405769</v>
      </c>
      <c r="F112" s="5">
        <v>117</v>
      </c>
      <c r="G112" s="6">
        <f t="shared" si="6"/>
        <v>25.942350332594234</v>
      </c>
      <c r="H112" s="5">
        <v>384</v>
      </c>
      <c r="I112" s="6">
        <f t="shared" si="7"/>
        <v>85.144124168514409</v>
      </c>
      <c r="J112" s="5">
        <v>4</v>
      </c>
      <c r="K112" s="6">
        <f t="shared" si="8"/>
        <v>0.88691796008869184</v>
      </c>
      <c r="L112" s="5">
        <v>63</v>
      </c>
      <c r="M112" s="6">
        <f t="shared" si="9"/>
        <v>13.968957871396896</v>
      </c>
      <c r="N112" s="4"/>
    </row>
    <row r="113" spans="1:14" x14ac:dyDescent="0.2">
      <c r="B113" s="2" t="s">
        <v>117</v>
      </c>
      <c r="C113" s="5">
        <v>456</v>
      </c>
      <c r="D113" s="5">
        <v>271</v>
      </c>
      <c r="E113" s="6">
        <f t="shared" si="5"/>
        <v>59.429824561403507</v>
      </c>
      <c r="F113" s="5">
        <v>185</v>
      </c>
      <c r="G113" s="6">
        <f t="shared" si="6"/>
        <v>40.570175438596493</v>
      </c>
      <c r="H113" s="5">
        <v>425</v>
      </c>
      <c r="I113" s="6">
        <f t="shared" si="7"/>
        <v>93.201754385964904</v>
      </c>
      <c r="J113" s="5">
        <v>1</v>
      </c>
      <c r="K113" s="6">
        <f t="shared" si="8"/>
        <v>0.21929824561403508</v>
      </c>
      <c r="L113" s="5">
        <v>30</v>
      </c>
      <c r="M113" s="6">
        <f t="shared" si="9"/>
        <v>6.5789473684210522</v>
      </c>
      <c r="N113" s="4"/>
    </row>
    <row r="114" spans="1:14" x14ac:dyDescent="0.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">
      <c r="A115" s="10" t="s">
        <v>118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4.75" customHeight="1" x14ac:dyDescent="0.2">
      <c r="A116" s="23" t="s">
        <v>119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4"/>
    </row>
    <row r="117" spans="1:14" x14ac:dyDescent="0.2">
      <c r="A117" s="7" t="s">
        <v>120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3" type="noConversion"/>
  <pageMargins left="0.75" right="0.75" top="1" bottom="1" header="0.5" footer="0.5"/>
  <pageSetup scale="76" fitToHeight="0" orientation="portrait" r:id="rId1"/>
  <headerFooter alignWithMargins="0"/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H-2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2018-05-08T16:59:10Z</cp:lastPrinted>
  <dcterms:created xsi:type="dcterms:W3CDTF">2005-10-17T17:44:27Z</dcterms:created>
  <dcterms:modified xsi:type="dcterms:W3CDTF">2018-05-23T15:24:42Z</dcterms:modified>
</cp:coreProperties>
</file>