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 2017\"/>
    </mc:Choice>
  </mc:AlternateContent>
  <bookViews>
    <workbookView xWindow="480" yWindow="120" windowWidth="11340" windowHeight="8835"/>
  </bookViews>
  <sheets>
    <sheet name="Table H-2" sheetId="3" r:id="rId1"/>
  </sheets>
  <definedNames>
    <definedName name="_xlnm.Print_Titles" localSheetId="0">'Table H-2'!$1:$6</definedName>
  </definedNames>
  <calcPr calcId="171027"/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M104" i="3" s="1"/>
  <c r="J104" i="3"/>
  <c r="H104" i="3"/>
  <c r="I104" i="3" s="1"/>
  <c r="F104" i="3"/>
  <c r="D104" i="3"/>
  <c r="E104" i="3" s="1"/>
  <c r="C104" i="3"/>
  <c r="K104" i="3" s="1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M95" i="3"/>
  <c r="L95" i="3"/>
  <c r="J95" i="3"/>
  <c r="K95" i="3" s="1"/>
  <c r="I95" i="3"/>
  <c r="H95" i="3"/>
  <c r="F95" i="3"/>
  <c r="G95" i="3" s="1"/>
  <c r="E95" i="3"/>
  <c r="D95" i="3"/>
  <c r="C95" i="3"/>
  <c r="M94" i="3"/>
  <c r="K94" i="3"/>
  <c r="I94" i="3"/>
  <c r="G94" i="3"/>
  <c r="E94" i="3"/>
  <c r="M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I80" i="3"/>
  <c r="G80" i="3"/>
  <c r="E80" i="3"/>
  <c r="L79" i="3"/>
  <c r="M79" i="3" s="1"/>
  <c r="J79" i="3"/>
  <c r="H79" i="3"/>
  <c r="I79" i="3" s="1"/>
  <c r="F79" i="3"/>
  <c r="D79" i="3"/>
  <c r="E79" i="3" s="1"/>
  <c r="C79" i="3"/>
  <c r="K79" i="3" s="1"/>
  <c r="M78" i="3"/>
  <c r="K78" i="3"/>
  <c r="I78" i="3"/>
  <c r="G78" i="3"/>
  <c r="E78" i="3"/>
  <c r="M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I73" i="3"/>
  <c r="G73" i="3"/>
  <c r="E73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M68" i="3"/>
  <c r="L68" i="3"/>
  <c r="J68" i="3"/>
  <c r="I68" i="3"/>
  <c r="H68" i="3"/>
  <c r="F68" i="3"/>
  <c r="E68" i="3"/>
  <c r="D68" i="3"/>
  <c r="C68" i="3"/>
  <c r="K68" i="3" s="1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I63" i="3"/>
  <c r="G63" i="3"/>
  <c r="E63" i="3"/>
  <c r="M62" i="3"/>
  <c r="I62" i="3"/>
  <c r="G62" i="3"/>
  <c r="E62" i="3"/>
  <c r="M61" i="3"/>
  <c r="K61" i="3"/>
  <c r="I61" i="3"/>
  <c r="G61" i="3"/>
  <c r="E61" i="3"/>
  <c r="L60" i="3"/>
  <c r="J60" i="3"/>
  <c r="H60" i="3"/>
  <c r="F60" i="3"/>
  <c r="D60" i="3"/>
  <c r="C60" i="3"/>
  <c r="G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J50" i="3"/>
  <c r="H50" i="3"/>
  <c r="F50" i="3"/>
  <c r="D50" i="3"/>
  <c r="C50" i="3"/>
  <c r="M50" i="3" s="1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K41" i="3"/>
  <c r="I41" i="3"/>
  <c r="G41" i="3"/>
  <c r="E41" i="3"/>
  <c r="L40" i="3"/>
  <c r="J40" i="3"/>
  <c r="H40" i="3"/>
  <c r="F40" i="3"/>
  <c r="D40" i="3"/>
  <c r="C40" i="3"/>
  <c r="G40" i="3" s="1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J30" i="3"/>
  <c r="H30" i="3"/>
  <c r="F30" i="3"/>
  <c r="D30" i="3"/>
  <c r="C30" i="3"/>
  <c r="G30" i="3" s="1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I25" i="3"/>
  <c r="G25" i="3"/>
  <c r="E25" i="3"/>
  <c r="M24" i="3"/>
  <c r="K24" i="3"/>
  <c r="I24" i="3"/>
  <c r="G24" i="3"/>
  <c r="E24" i="3"/>
  <c r="L23" i="3"/>
  <c r="M23" i="3" s="1"/>
  <c r="J23" i="3"/>
  <c r="K23" i="3" s="1"/>
  <c r="H23" i="3"/>
  <c r="I23" i="3" s="1"/>
  <c r="F23" i="3"/>
  <c r="G23" i="3" s="1"/>
  <c r="D23" i="3"/>
  <c r="E23" i="3" s="1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L16" i="3"/>
  <c r="J16" i="3"/>
  <c r="I16" i="3"/>
  <c r="H16" i="3"/>
  <c r="F16" i="3"/>
  <c r="E16" i="3"/>
  <c r="D16" i="3"/>
  <c r="C16" i="3"/>
  <c r="K16" i="3" s="1"/>
  <c r="M15" i="3"/>
  <c r="K15" i="3"/>
  <c r="I15" i="3"/>
  <c r="G15" i="3"/>
  <c r="E15" i="3"/>
  <c r="M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I11" i="3"/>
  <c r="G11" i="3"/>
  <c r="E11" i="3"/>
  <c r="M10" i="3"/>
  <c r="L10" i="3"/>
  <c r="J10" i="3"/>
  <c r="I10" i="3"/>
  <c r="H10" i="3"/>
  <c r="F10" i="3"/>
  <c r="E10" i="3"/>
  <c r="D10" i="3"/>
  <c r="C10" i="3"/>
  <c r="K10" i="3" s="1"/>
  <c r="L8" i="3"/>
  <c r="J8" i="3"/>
  <c r="H8" i="3"/>
  <c r="F8" i="3"/>
  <c r="D8" i="3"/>
  <c r="C8" i="3" s="1"/>
  <c r="M8" i="3" l="1"/>
  <c r="I8" i="3"/>
  <c r="G8" i="3"/>
  <c r="K8" i="3"/>
  <c r="K30" i="3"/>
  <c r="K40" i="3"/>
  <c r="G50" i="3"/>
  <c r="K60" i="3"/>
  <c r="G104" i="3"/>
  <c r="E8" i="3"/>
  <c r="K50" i="3"/>
  <c r="G10" i="3"/>
  <c r="G16" i="3"/>
  <c r="E30" i="3"/>
  <c r="I30" i="3"/>
  <c r="M30" i="3"/>
  <c r="E40" i="3"/>
  <c r="I40" i="3"/>
  <c r="M40" i="3"/>
  <c r="E50" i="3"/>
  <c r="I50" i="3"/>
  <c r="E60" i="3"/>
  <c r="I60" i="3"/>
  <c r="M60" i="3"/>
  <c r="G68" i="3"/>
  <c r="G79" i="3"/>
</calcChain>
</file>

<file path=xl/sharedStrings.xml><?xml version="1.0" encoding="utf-8"?>
<sst xmlns="http://schemas.openxmlformats.org/spreadsheetml/2006/main" count="131" uniqueCount="123">
  <si>
    <t>Table H-2.</t>
  </si>
  <si>
    <t>For the 12-Month Period Ending December 31, 2017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</si>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</sst>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 wrapText="1"/>
    </xf>
    <xf numFmtId="0" fontId="10" fillId="0" borderId="0" xfId="1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 wrapText="1"/>
    </xf>
    <xf numFmtId="0" fontId="4" fillId="0" borderId="14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W1943"/>
  <sheetViews>
    <sheetView tabSelected="1" topLeftCell="A29" workbookViewId="0">
      <selection activeCell="W72" sqref="W72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25" t="s">
        <v>121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1" ht="15.75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1" x14ac:dyDescent="0.2">
      <c r="A4" s="29" t="s">
        <v>2</v>
      </c>
      <c r="B4" s="30"/>
      <c r="C4" s="40" t="s">
        <v>3</v>
      </c>
      <c r="D4" s="27" t="s">
        <v>4</v>
      </c>
      <c r="E4" s="28"/>
      <c r="F4" s="28"/>
      <c r="G4" s="28"/>
      <c r="H4" s="27" t="s">
        <v>5</v>
      </c>
      <c r="I4" s="28"/>
      <c r="J4" s="28"/>
      <c r="K4" s="28"/>
      <c r="L4" s="28"/>
      <c r="M4" s="28"/>
    </row>
    <row r="5" spans="1:21" ht="18" customHeight="1" x14ac:dyDescent="0.2">
      <c r="A5" s="31"/>
      <c r="B5" s="32"/>
      <c r="C5" s="41"/>
      <c r="D5" s="27" t="s">
        <v>6</v>
      </c>
      <c r="E5" s="36"/>
      <c r="F5" s="35" t="s">
        <v>7</v>
      </c>
      <c r="G5" s="35"/>
      <c r="H5" s="27" t="s">
        <v>8</v>
      </c>
      <c r="I5" s="36"/>
      <c r="J5" s="35" t="s">
        <v>9</v>
      </c>
      <c r="K5" s="37"/>
      <c r="L5" s="35" t="s">
        <v>10</v>
      </c>
      <c r="M5" s="35"/>
    </row>
    <row r="6" spans="1:21" ht="25.7" customHeight="1" x14ac:dyDescent="0.2">
      <c r="A6" s="33"/>
      <c r="B6" s="34"/>
      <c r="C6" s="42"/>
      <c r="D6" s="15" t="s">
        <v>11</v>
      </c>
      <c r="E6" s="15" t="s">
        <v>12</v>
      </c>
      <c r="F6" s="16" t="s">
        <v>11</v>
      </c>
      <c r="G6" s="16" t="s">
        <v>12</v>
      </c>
      <c r="H6" s="17" t="s">
        <v>11</v>
      </c>
      <c r="I6" s="18" t="s">
        <v>12</v>
      </c>
      <c r="J6" s="16" t="s">
        <v>11</v>
      </c>
      <c r="K6" s="15" t="s">
        <v>12</v>
      </c>
      <c r="L6" s="16" t="s">
        <v>11</v>
      </c>
      <c r="M6" s="17" t="s">
        <v>12</v>
      </c>
    </row>
    <row r="7" spans="1:21" ht="14.25" customHeight="1" x14ac:dyDescent="0.2"/>
    <row r="8" spans="1:21" s="22" customFormat="1" x14ac:dyDescent="0.2">
      <c r="A8" s="39" t="s">
        <v>13</v>
      </c>
      <c r="B8" s="39"/>
      <c r="C8" s="19">
        <f>SUM(D8,F8)</f>
        <v>89138</v>
      </c>
      <c r="D8" s="19">
        <f>SUM(D10,D16,D23,D30,D40,D50,D60,D68,D79,D95,D104)</f>
        <v>50355</v>
      </c>
      <c r="E8" s="20">
        <f>IF(D8=0,".0",D8/C8*100)</f>
        <v>56.491058807691438</v>
      </c>
      <c r="F8" s="19">
        <f>SUM(F10,F16,F23,F30,F40,F50,F60,F68,F79,F95,F104)</f>
        <v>38783</v>
      </c>
      <c r="G8" s="20">
        <f>IF(F8=0,".0",F8/C8*100)</f>
        <v>43.508941192308555</v>
      </c>
      <c r="H8" s="19">
        <f>SUM(H10,H16,H23,H30,H40,H50,H60,H68,H79,H95,H104)</f>
        <v>83187</v>
      </c>
      <c r="I8" s="20">
        <f>IF(H8=0,".0",H8/C8*100)</f>
        <v>93.323834952545496</v>
      </c>
      <c r="J8" s="19">
        <f>SUM(J10,J16,J23,J30,J40,J50,J60,J68,J79,J95,J104)</f>
        <v>2566</v>
      </c>
      <c r="K8" s="20">
        <f>IF(J8=0,".0",J8/C8*100)</f>
        <v>2.8786824923152867</v>
      </c>
      <c r="L8" s="19">
        <f>SUM(L10,L16,L23,L30,L40,L50,L60,L68,L79,L95,L104)</f>
        <v>3385</v>
      </c>
      <c r="M8" s="20">
        <f>IF(L8=0,".0",L8/C8*100)</f>
        <v>3.7974825551392222</v>
      </c>
      <c r="N8" s="21"/>
    </row>
    <row r="9" spans="1:21" s="22" customFormat="1" x14ac:dyDescent="0.2">
      <c r="C9" s="19"/>
      <c r="D9" s="19"/>
      <c r="E9" s="23"/>
      <c r="F9" s="19"/>
      <c r="G9" s="23"/>
      <c r="H9" s="19"/>
      <c r="I9" s="23"/>
      <c r="J9" s="19"/>
      <c r="K9" s="23"/>
      <c r="L9" s="19"/>
      <c r="M9" s="21"/>
      <c r="N9" s="21"/>
    </row>
    <row r="10" spans="1:21" s="22" customFormat="1" ht="21" customHeight="1" x14ac:dyDescent="0.2">
      <c r="A10" s="22" t="s">
        <v>14</v>
      </c>
      <c r="C10" s="19">
        <f>SUM(C11:C15)</f>
        <v>2082</v>
      </c>
      <c r="D10" s="19">
        <f>SUM(D11:D15)</f>
        <v>1328</v>
      </c>
      <c r="E10" s="20">
        <f t="shared" ref="E10:E73" si="0">IF(D10=0,".0",D10/C10*100)</f>
        <v>63.784822286263207</v>
      </c>
      <c r="F10" s="19">
        <f>SUM(F11:F15)</f>
        <v>754</v>
      </c>
      <c r="G10" s="20">
        <f t="shared" ref="G10:G73" si="1">IF(F10=0,".0",F10/C10*100)</f>
        <v>36.215177713736793</v>
      </c>
      <c r="H10" s="19">
        <f>SUM(H11:H15)</f>
        <v>1876</v>
      </c>
      <c r="I10" s="20">
        <f t="shared" ref="I10:I73" si="2">IF(H10=0,".0",H10/C10*100)</f>
        <v>90.105667627281463</v>
      </c>
      <c r="J10" s="19">
        <f>SUM(J11:J15)</f>
        <v>16</v>
      </c>
      <c r="K10" s="20">
        <f t="shared" ref="K10:K72" si="3">IF(J10=0,".0",J10/C10*100)</f>
        <v>0.76849183477425553</v>
      </c>
      <c r="L10" s="19">
        <f>SUM(L11:L15)</f>
        <v>190</v>
      </c>
      <c r="M10" s="20">
        <f t="shared" ref="M10:M73" si="4">IF(L10=0,".0",L10/C10*100)</f>
        <v>9.1258405379442831</v>
      </c>
      <c r="N10" s="21"/>
    </row>
    <row r="11" spans="1:21" ht="21" customHeight="1" x14ac:dyDescent="0.2">
      <c r="A11" s="2"/>
      <c r="B11" s="2" t="s">
        <v>15</v>
      </c>
      <c r="C11" s="5">
        <v>198</v>
      </c>
      <c r="D11" s="5">
        <v>120</v>
      </c>
      <c r="E11" s="6">
        <f t="shared" si="0"/>
        <v>60.606060606060609</v>
      </c>
      <c r="F11" s="5">
        <v>78</v>
      </c>
      <c r="G11" s="6">
        <f t="shared" si="1"/>
        <v>39.393939393939391</v>
      </c>
      <c r="H11" s="5">
        <v>149</v>
      </c>
      <c r="I11" s="6">
        <f t="shared" si="2"/>
        <v>75.252525252525245</v>
      </c>
      <c r="J11" s="5">
        <v>0</v>
      </c>
      <c r="K11" s="6">
        <v>0</v>
      </c>
      <c r="L11" s="5">
        <v>49</v>
      </c>
      <c r="M11" s="6">
        <f t="shared" si="4"/>
        <v>24.747474747474747</v>
      </c>
      <c r="N11" s="4"/>
    </row>
    <row r="12" spans="1:21" x14ac:dyDescent="0.2">
      <c r="A12" s="2"/>
      <c r="B12" s="2" t="s">
        <v>16</v>
      </c>
      <c r="C12" s="5">
        <v>531</v>
      </c>
      <c r="D12" s="5">
        <v>270</v>
      </c>
      <c r="E12" s="6">
        <f t="shared" si="0"/>
        <v>50.847457627118644</v>
      </c>
      <c r="F12" s="5">
        <v>261</v>
      </c>
      <c r="G12" s="6">
        <f t="shared" si="1"/>
        <v>49.152542372881356</v>
      </c>
      <c r="H12" s="5">
        <v>437</v>
      </c>
      <c r="I12" s="6">
        <f t="shared" si="2"/>
        <v>82.297551789077218</v>
      </c>
      <c r="J12" s="5">
        <v>8</v>
      </c>
      <c r="K12" s="6">
        <f t="shared" si="3"/>
        <v>1.5065913370998116</v>
      </c>
      <c r="L12" s="5">
        <v>86</v>
      </c>
      <c r="M12" s="6">
        <f t="shared" si="4"/>
        <v>16.195856873822976</v>
      </c>
      <c r="N12" s="4"/>
    </row>
    <row r="13" spans="1:21" x14ac:dyDescent="0.2">
      <c r="A13" s="2"/>
      <c r="B13" s="2" t="s">
        <v>17</v>
      </c>
      <c r="C13" s="5">
        <v>201</v>
      </c>
      <c r="D13" s="5">
        <v>101</v>
      </c>
      <c r="E13" s="6">
        <f t="shared" si="0"/>
        <v>50.248756218905477</v>
      </c>
      <c r="F13" s="5">
        <v>100</v>
      </c>
      <c r="G13" s="6">
        <f t="shared" si="1"/>
        <v>49.75124378109453</v>
      </c>
      <c r="H13" s="5">
        <v>155</v>
      </c>
      <c r="I13" s="6">
        <f t="shared" si="2"/>
        <v>77.114427860696523</v>
      </c>
      <c r="J13" s="5">
        <v>4</v>
      </c>
      <c r="K13" s="6">
        <f t="shared" si="3"/>
        <v>1.9900497512437811</v>
      </c>
      <c r="L13" s="5">
        <v>42</v>
      </c>
      <c r="M13" s="6">
        <f t="shared" si="4"/>
        <v>20.8955223880597</v>
      </c>
      <c r="N13" s="4"/>
    </row>
    <row r="14" spans="1:21" x14ac:dyDescent="0.2">
      <c r="A14" s="2"/>
      <c r="B14" s="2" t="s">
        <v>18</v>
      </c>
      <c r="C14" s="5">
        <v>148</v>
      </c>
      <c r="D14" s="5">
        <v>87</v>
      </c>
      <c r="E14" s="6">
        <f t="shared" si="0"/>
        <v>58.783783783783782</v>
      </c>
      <c r="F14" s="5">
        <v>61</v>
      </c>
      <c r="G14" s="6">
        <f t="shared" si="1"/>
        <v>41.216216216216218</v>
      </c>
      <c r="H14" s="5">
        <v>147</v>
      </c>
      <c r="I14" s="6">
        <f t="shared" si="2"/>
        <v>99.324324324324323</v>
      </c>
      <c r="J14" s="5">
        <v>0</v>
      </c>
      <c r="K14" s="6">
        <v>0</v>
      </c>
      <c r="L14" s="5">
        <v>1</v>
      </c>
      <c r="M14" s="6">
        <f t="shared" si="4"/>
        <v>0.67567567567567566</v>
      </c>
      <c r="N14" s="4"/>
    </row>
    <row r="15" spans="1:21" x14ac:dyDescent="0.2">
      <c r="A15" s="2"/>
      <c r="B15" s="2" t="s">
        <v>19</v>
      </c>
      <c r="C15" s="5">
        <v>1004</v>
      </c>
      <c r="D15" s="5">
        <v>750</v>
      </c>
      <c r="E15" s="6">
        <f t="shared" si="0"/>
        <v>74.701195219123505</v>
      </c>
      <c r="F15" s="5">
        <v>254</v>
      </c>
      <c r="G15" s="6">
        <f t="shared" si="1"/>
        <v>25.298804780876495</v>
      </c>
      <c r="H15" s="5">
        <v>988</v>
      </c>
      <c r="I15" s="6">
        <f t="shared" si="2"/>
        <v>98.406374501992033</v>
      </c>
      <c r="J15" s="5">
        <v>4</v>
      </c>
      <c r="K15" s="6">
        <f t="shared" si="3"/>
        <v>0.39840637450199201</v>
      </c>
      <c r="L15" s="5">
        <v>12</v>
      </c>
      <c r="M15" s="6">
        <f t="shared" si="4"/>
        <v>1.1952191235059761</v>
      </c>
      <c r="N15" s="4"/>
    </row>
    <row r="16" spans="1:21" s="22" customFormat="1" ht="21" customHeight="1" x14ac:dyDescent="0.2">
      <c r="A16" s="22" t="s">
        <v>20</v>
      </c>
      <c r="C16" s="19">
        <f>SUM(C17:C22)</f>
        <v>4101</v>
      </c>
      <c r="D16" s="19">
        <f>SUM(D17:D22)</f>
        <v>3271</v>
      </c>
      <c r="E16" s="20">
        <f t="shared" si="0"/>
        <v>79.761033894172158</v>
      </c>
      <c r="F16" s="19">
        <f>SUM(F17:F22)</f>
        <v>830</v>
      </c>
      <c r="G16" s="20">
        <f t="shared" si="1"/>
        <v>20.238966105827846</v>
      </c>
      <c r="H16" s="19">
        <f>SUM(H17:H22)</f>
        <v>3916</v>
      </c>
      <c r="I16" s="20">
        <f t="shared" si="2"/>
        <v>95.488905145086562</v>
      </c>
      <c r="J16" s="19">
        <f>SUM(J17:J22)</f>
        <v>95</v>
      </c>
      <c r="K16" s="20">
        <f t="shared" si="3"/>
        <v>2.3165081687393321</v>
      </c>
      <c r="L16" s="19">
        <f>SUM(L17:L22)</f>
        <v>90</v>
      </c>
      <c r="M16" s="20">
        <f t="shared" si="4"/>
        <v>2.1945866861741039</v>
      </c>
      <c r="N16" s="21"/>
    </row>
    <row r="17" spans="1:14" ht="21" customHeight="1" x14ac:dyDescent="0.2">
      <c r="A17" s="2"/>
      <c r="B17" s="2" t="s">
        <v>21</v>
      </c>
      <c r="C17" s="5">
        <v>410</v>
      </c>
      <c r="D17" s="5">
        <v>281</v>
      </c>
      <c r="E17" s="6">
        <f t="shared" si="0"/>
        <v>68.536585365853668</v>
      </c>
      <c r="F17" s="5">
        <v>129</v>
      </c>
      <c r="G17" s="6">
        <f t="shared" si="1"/>
        <v>31.463414634146343</v>
      </c>
      <c r="H17" s="5">
        <v>317</v>
      </c>
      <c r="I17" s="6">
        <f t="shared" si="2"/>
        <v>77.317073170731703</v>
      </c>
      <c r="J17" s="5">
        <v>41</v>
      </c>
      <c r="K17" s="6">
        <f t="shared" si="3"/>
        <v>10</v>
      </c>
      <c r="L17" s="5">
        <v>52</v>
      </c>
      <c r="M17" s="6">
        <f t="shared" si="4"/>
        <v>12.682926829268293</v>
      </c>
      <c r="N17" s="4"/>
    </row>
    <row r="18" spans="1:14" x14ac:dyDescent="0.2">
      <c r="A18" s="2"/>
      <c r="B18" s="2" t="s">
        <v>22</v>
      </c>
      <c r="C18" s="5">
        <v>415</v>
      </c>
      <c r="D18" s="5">
        <v>316</v>
      </c>
      <c r="E18" s="6">
        <f t="shared" si="0"/>
        <v>76.144578313253007</v>
      </c>
      <c r="F18" s="5">
        <v>99</v>
      </c>
      <c r="G18" s="6">
        <f t="shared" si="1"/>
        <v>23.85542168674699</v>
      </c>
      <c r="H18" s="5">
        <v>406</v>
      </c>
      <c r="I18" s="6">
        <f t="shared" si="2"/>
        <v>97.831325301204814</v>
      </c>
      <c r="J18" s="5">
        <v>5</v>
      </c>
      <c r="K18" s="6">
        <f t="shared" si="3"/>
        <v>1.2048192771084338</v>
      </c>
      <c r="L18" s="5">
        <v>4</v>
      </c>
      <c r="M18" s="6">
        <f t="shared" si="4"/>
        <v>0.96385542168674709</v>
      </c>
      <c r="N18" s="4"/>
    </row>
    <row r="19" spans="1:14" x14ac:dyDescent="0.2">
      <c r="A19" s="2"/>
      <c r="B19" s="2" t="s">
        <v>23</v>
      </c>
      <c r="C19" s="5">
        <v>911</v>
      </c>
      <c r="D19" s="5">
        <v>862</v>
      </c>
      <c r="E19" s="6">
        <f t="shared" si="0"/>
        <v>94.621295279912189</v>
      </c>
      <c r="F19" s="5">
        <v>49</v>
      </c>
      <c r="G19" s="6">
        <f t="shared" si="1"/>
        <v>5.378704720087816</v>
      </c>
      <c r="H19" s="5">
        <v>892</v>
      </c>
      <c r="I19" s="6">
        <f t="shared" si="2"/>
        <v>97.914379802414928</v>
      </c>
      <c r="J19" s="5">
        <v>11</v>
      </c>
      <c r="K19" s="6">
        <f t="shared" si="3"/>
        <v>1.2074643249176729</v>
      </c>
      <c r="L19" s="5">
        <v>8</v>
      </c>
      <c r="M19" s="6">
        <f t="shared" si="4"/>
        <v>0.87815587266739847</v>
      </c>
      <c r="N19" s="4"/>
    </row>
    <row r="20" spans="1:14" x14ac:dyDescent="0.2">
      <c r="A20" s="2"/>
      <c r="B20" s="2" t="s">
        <v>24</v>
      </c>
      <c r="C20" s="5">
        <v>1687</v>
      </c>
      <c r="D20" s="5">
        <v>1338</v>
      </c>
      <c r="E20" s="6">
        <f t="shared" si="0"/>
        <v>79.312388855957323</v>
      </c>
      <c r="F20" s="5">
        <v>349</v>
      </c>
      <c r="G20" s="6">
        <f t="shared" si="1"/>
        <v>20.687611144042677</v>
      </c>
      <c r="H20" s="5">
        <v>1675</v>
      </c>
      <c r="I20" s="6">
        <f t="shared" si="2"/>
        <v>99.288678126852403</v>
      </c>
      <c r="J20" s="5">
        <v>4</v>
      </c>
      <c r="K20" s="6">
        <f t="shared" si="3"/>
        <v>0.23710729104919975</v>
      </c>
      <c r="L20" s="5">
        <v>8</v>
      </c>
      <c r="M20" s="6">
        <f t="shared" si="4"/>
        <v>0.47421458209839951</v>
      </c>
      <c r="N20" s="4"/>
    </row>
    <row r="21" spans="1:14" x14ac:dyDescent="0.2">
      <c r="A21" s="2"/>
      <c r="B21" s="2" t="s">
        <v>25</v>
      </c>
      <c r="C21" s="5">
        <v>508</v>
      </c>
      <c r="D21" s="5">
        <v>344</v>
      </c>
      <c r="E21" s="6">
        <f t="shared" si="0"/>
        <v>67.716535433070874</v>
      </c>
      <c r="F21" s="5">
        <v>164</v>
      </c>
      <c r="G21" s="6">
        <f t="shared" si="1"/>
        <v>32.283464566929133</v>
      </c>
      <c r="H21" s="5">
        <v>474</v>
      </c>
      <c r="I21" s="6">
        <f t="shared" si="2"/>
        <v>93.30708661417323</v>
      </c>
      <c r="J21" s="5">
        <v>32</v>
      </c>
      <c r="K21" s="6">
        <f t="shared" si="3"/>
        <v>6.2992125984251963</v>
      </c>
      <c r="L21" s="5">
        <v>2</v>
      </c>
      <c r="M21" s="6">
        <f t="shared" si="4"/>
        <v>0.39370078740157477</v>
      </c>
      <c r="N21" s="4"/>
    </row>
    <row r="22" spans="1:14" x14ac:dyDescent="0.2">
      <c r="A22" s="2"/>
      <c r="B22" s="2" t="s">
        <v>26</v>
      </c>
      <c r="C22" s="5">
        <v>170</v>
      </c>
      <c r="D22" s="5">
        <v>130</v>
      </c>
      <c r="E22" s="6">
        <f t="shared" si="0"/>
        <v>76.470588235294116</v>
      </c>
      <c r="F22" s="5">
        <v>40</v>
      </c>
      <c r="G22" s="6">
        <f t="shared" si="1"/>
        <v>23.52941176470588</v>
      </c>
      <c r="H22" s="5">
        <v>152</v>
      </c>
      <c r="I22" s="6">
        <f t="shared" si="2"/>
        <v>89.411764705882362</v>
      </c>
      <c r="J22" s="5">
        <v>2</v>
      </c>
      <c r="K22" s="6">
        <f t="shared" si="3"/>
        <v>1.1764705882352942</v>
      </c>
      <c r="L22" s="5">
        <v>16</v>
      </c>
      <c r="M22" s="6">
        <f t="shared" si="4"/>
        <v>9.4117647058823533</v>
      </c>
      <c r="N22" s="4"/>
    </row>
    <row r="23" spans="1:14" s="22" customFormat="1" ht="21" customHeight="1" x14ac:dyDescent="0.2">
      <c r="A23" s="22" t="s">
        <v>27</v>
      </c>
      <c r="C23" s="19">
        <f>SUM(C24:C29)</f>
        <v>2848</v>
      </c>
      <c r="D23" s="19">
        <f>SUM(D24:D29)</f>
        <v>2250</v>
      </c>
      <c r="E23" s="20">
        <f t="shared" si="0"/>
        <v>79.002808988764045</v>
      </c>
      <c r="F23" s="19">
        <f>SUM(F24:F29)</f>
        <v>598</v>
      </c>
      <c r="G23" s="20">
        <f t="shared" si="1"/>
        <v>20.997191011235955</v>
      </c>
      <c r="H23" s="19">
        <f>SUM(H24:H29)</f>
        <v>2711</v>
      </c>
      <c r="I23" s="20">
        <f t="shared" si="2"/>
        <v>95.18960674157303</v>
      </c>
      <c r="J23" s="19">
        <f>SUM(J24:J29)</f>
        <v>83</v>
      </c>
      <c r="K23" s="20">
        <f t="shared" si="3"/>
        <v>2.9143258426966292</v>
      </c>
      <c r="L23" s="19">
        <f>SUM(L24:L29)</f>
        <v>54</v>
      </c>
      <c r="M23" s="20">
        <f t="shared" si="4"/>
        <v>1.8960674157303372</v>
      </c>
      <c r="N23" s="21"/>
    </row>
    <row r="24" spans="1:14" ht="21" customHeight="1" x14ac:dyDescent="0.2">
      <c r="B24" s="2" t="s">
        <v>28</v>
      </c>
      <c r="C24" s="5">
        <v>104</v>
      </c>
      <c r="D24" s="5">
        <v>73</v>
      </c>
      <c r="E24" s="6">
        <f t="shared" si="0"/>
        <v>70.192307692307693</v>
      </c>
      <c r="F24" s="5">
        <v>31</v>
      </c>
      <c r="G24" s="6">
        <f t="shared" si="1"/>
        <v>29.807692307692307</v>
      </c>
      <c r="H24" s="5">
        <v>91</v>
      </c>
      <c r="I24" s="6">
        <f t="shared" si="2"/>
        <v>87.5</v>
      </c>
      <c r="J24" s="5">
        <v>8</v>
      </c>
      <c r="K24" s="6">
        <f t="shared" si="3"/>
        <v>7.6923076923076925</v>
      </c>
      <c r="L24" s="5">
        <v>5</v>
      </c>
      <c r="M24" s="6">
        <f t="shared" si="4"/>
        <v>4.8076923076923084</v>
      </c>
      <c r="N24" s="4"/>
    </row>
    <row r="25" spans="1:14" x14ac:dyDescent="0.2">
      <c r="A25" s="2"/>
      <c r="B25" s="2" t="s">
        <v>29</v>
      </c>
      <c r="C25" s="5">
        <v>822</v>
      </c>
      <c r="D25" s="5">
        <v>756</v>
      </c>
      <c r="E25" s="6">
        <f t="shared" si="0"/>
        <v>91.970802919708035</v>
      </c>
      <c r="F25" s="5">
        <v>66</v>
      </c>
      <c r="G25" s="6">
        <f t="shared" si="1"/>
        <v>8.0291970802919703</v>
      </c>
      <c r="H25" s="5">
        <v>821</v>
      </c>
      <c r="I25" s="6">
        <f t="shared" si="2"/>
        <v>99.878345498783446</v>
      </c>
      <c r="J25" s="5">
        <v>0</v>
      </c>
      <c r="K25" s="6">
        <v>0</v>
      </c>
      <c r="L25" s="5">
        <v>1</v>
      </c>
      <c r="M25" s="6">
        <f t="shared" si="4"/>
        <v>0.12165450121654502</v>
      </c>
      <c r="N25" s="4"/>
    </row>
    <row r="26" spans="1:14" x14ac:dyDescent="0.2">
      <c r="A26" s="2"/>
      <c r="B26" s="2" t="s">
        <v>30</v>
      </c>
      <c r="C26" s="5">
        <v>737</v>
      </c>
      <c r="D26" s="5">
        <v>723</v>
      </c>
      <c r="E26" s="6">
        <f t="shared" si="0"/>
        <v>98.100407055630939</v>
      </c>
      <c r="F26" s="5">
        <v>14</v>
      </c>
      <c r="G26" s="6">
        <f t="shared" si="1"/>
        <v>1.8995929443690638</v>
      </c>
      <c r="H26" s="5">
        <v>711</v>
      </c>
      <c r="I26" s="6">
        <f t="shared" si="2"/>
        <v>96.472184531886029</v>
      </c>
      <c r="J26" s="5">
        <v>22</v>
      </c>
      <c r="K26" s="6">
        <f t="shared" si="3"/>
        <v>2.9850746268656714</v>
      </c>
      <c r="L26" s="5">
        <v>4</v>
      </c>
      <c r="M26" s="6">
        <f t="shared" si="4"/>
        <v>0.54274084124830391</v>
      </c>
      <c r="N26" s="4"/>
    </row>
    <row r="27" spans="1:14" x14ac:dyDescent="0.2">
      <c r="A27" s="2"/>
      <c r="B27" s="2" t="s">
        <v>31</v>
      </c>
      <c r="C27" s="5">
        <v>531</v>
      </c>
      <c r="D27" s="5">
        <v>234</v>
      </c>
      <c r="E27" s="6">
        <f t="shared" si="0"/>
        <v>44.067796610169488</v>
      </c>
      <c r="F27" s="5">
        <v>297</v>
      </c>
      <c r="G27" s="6">
        <f t="shared" si="1"/>
        <v>55.932203389830505</v>
      </c>
      <c r="H27" s="5">
        <v>527</v>
      </c>
      <c r="I27" s="6">
        <f t="shared" si="2"/>
        <v>99.246704331450104</v>
      </c>
      <c r="J27" s="5">
        <v>2</v>
      </c>
      <c r="K27" s="6">
        <f t="shared" si="3"/>
        <v>0.37664783427495291</v>
      </c>
      <c r="L27" s="5">
        <v>2</v>
      </c>
      <c r="M27" s="6">
        <f t="shared" si="4"/>
        <v>0.37664783427495291</v>
      </c>
      <c r="N27" s="4"/>
    </row>
    <row r="28" spans="1:14" x14ac:dyDescent="0.2">
      <c r="A28" s="2"/>
      <c r="B28" s="2" t="s">
        <v>32</v>
      </c>
      <c r="C28" s="5">
        <v>561</v>
      </c>
      <c r="D28" s="5">
        <v>402</v>
      </c>
      <c r="E28" s="6">
        <f t="shared" si="0"/>
        <v>71.657754010695186</v>
      </c>
      <c r="F28" s="5">
        <v>159</v>
      </c>
      <c r="G28" s="6">
        <f t="shared" si="1"/>
        <v>28.342245989304814</v>
      </c>
      <c r="H28" s="5">
        <v>514</v>
      </c>
      <c r="I28" s="6">
        <f t="shared" si="2"/>
        <v>91.622103386809272</v>
      </c>
      <c r="J28" s="5">
        <v>32</v>
      </c>
      <c r="K28" s="6">
        <f t="shared" si="3"/>
        <v>5.7040998217468806</v>
      </c>
      <c r="L28" s="5">
        <v>15</v>
      </c>
      <c r="M28" s="6">
        <f t="shared" si="4"/>
        <v>2.6737967914438503</v>
      </c>
      <c r="N28" s="4"/>
    </row>
    <row r="29" spans="1:14" x14ac:dyDescent="0.2">
      <c r="A29" s="2"/>
      <c r="B29" s="2" t="s">
        <v>33</v>
      </c>
      <c r="C29" s="5">
        <v>93</v>
      </c>
      <c r="D29" s="5">
        <v>62</v>
      </c>
      <c r="E29" s="6">
        <f t="shared" si="0"/>
        <v>66.666666666666657</v>
      </c>
      <c r="F29" s="5">
        <v>31</v>
      </c>
      <c r="G29" s="6">
        <f t="shared" si="1"/>
        <v>33.333333333333329</v>
      </c>
      <c r="H29" s="5">
        <v>47</v>
      </c>
      <c r="I29" s="6">
        <f t="shared" si="2"/>
        <v>50.537634408602152</v>
      </c>
      <c r="J29" s="5">
        <v>19</v>
      </c>
      <c r="K29" s="6">
        <f t="shared" si="3"/>
        <v>20.43010752688172</v>
      </c>
      <c r="L29" s="5">
        <v>27</v>
      </c>
      <c r="M29" s="6">
        <f t="shared" si="4"/>
        <v>29.032258064516132</v>
      </c>
      <c r="N29" s="4"/>
    </row>
    <row r="30" spans="1:14" s="22" customFormat="1" ht="21" customHeight="1" x14ac:dyDescent="0.2">
      <c r="A30" s="22" t="s">
        <v>34</v>
      </c>
      <c r="C30" s="19">
        <f>SUM(C31:C39)</f>
        <v>5977</v>
      </c>
      <c r="D30" s="19">
        <f>SUM(D31:D39)</f>
        <v>4690</v>
      </c>
      <c r="E30" s="20">
        <f t="shared" si="0"/>
        <v>78.467458591266521</v>
      </c>
      <c r="F30" s="19">
        <f>SUM(F31:F39)</f>
        <v>1287</v>
      </c>
      <c r="G30" s="20">
        <f t="shared" si="1"/>
        <v>21.532541408733476</v>
      </c>
      <c r="H30" s="19">
        <f>SUM(H31:H39)</f>
        <v>5059</v>
      </c>
      <c r="I30" s="20">
        <f t="shared" si="2"/>
        <v>84.641124309854447</v>
      </c>
      <c r="J30" s="19">
        <f>SUM(J31:J39)</f>
        <v>237</v>
      </c>
      <c r="K30" s="20">
        <f t="shared" si="3"/>
        <v>3.9651999330767942</v>
      </c>
      <c r="L30" s="19">
        <f>SUM(L31:L39)</f>
        <v>681</v>
      </c>
      <c r="M30" s="20">
        <f t="shared" si="4"/>
        <v>11.393675757068763</v>
      </c>
      <c r="N30" s="21"/>
    </row>
    <row r="31" spans="1:14" ht="21" customHeight="1" x14ac:dyDescent="0.2">
      <c r="A31" s="2"/>
      <c r="B31" s="2" t="s">
        <v>35</v>
      </c>
      <c r="C31" s="5">
        <v>708</v>
      </c>
      <c r="D31" s="5">
        <v>677</v>
      </c>
      <c r="E31" s="6">
        <f t="shared" si="0"/>
        <v>95.621468926553675</v>
      </c>
      <c r="F31" s="5">
        <v>31</v>
      </c>
      <c r="G31" s="6">
        <f t="shared" si="1"/>
        <v>4.3785310734463279</v>
      </c>
      <c r="H31" s="5">
        <v>671</v>
      </c>
      <c r="I31" s="6">
        <f t="shared" si="2"/>
        <v>94.774011299435017</v>
      </c>
      <c r="J31" s="5">
        <v>2</v>
      </c>
      <c r="K31" s="6">
        <f t="shared" si="3"/>
        <v>0.2824858757062147</v>
      </c>
      <c r="L31" s="5">
        <v>35</v>
      </c>
      <c r="M31" s="6">
        <f t="shared" si="4"/>
        <v>4.9435028248587569</v>
      </c>
      <c r="N31" s="4"/>
    </row>
    <row r="32" spans="1:14" x14ac:dyDescent="0.2">
      <c r="A32" s="2"/>
      <c r="B32" s="2" t="s">
        <v>36</v>
      </c>
      <c r="C32" s="5">
        <v>823</v>
      </c>
      <c r="D32" s="5">
        <v>617</v>
      </c>
      <c r="E32" s="6">
        <f t="shared" si="0"/>
        <v>74.96962332928311</v>
      </c>
      <c r="F32" s="5">
        <v>206</v>
      </c>
      <c r="G32" s="6">
        <f t="shared" si="1"/>
        <v>25.03037667071689</v>
      </c>
      <c r="H32" s="5">
        <v>680</v>
      </c>
      <c r="I32" s="6">
        <f t="shared" si="2"/>
        <v>82.624544349939242</v>
      </c>
      <c r="J32" s="5">
        <v>7</v>
      </c>
      <c r="K32" s="6">
        <f t="shared" si="3"/>
        <v>0.85054678007290396</v>
      </c>
      <c r="L32" s="5">
        <v>136</v>
      </c>
      <c r="M32" s="6">
        <f t="shared" si="4"/>
        <v>16.524908869987851</v>
      </c>
      <c r="N32" s="4"/>
    </row>
    <row r="33" spans="1:14" x14ac:dyDescent="0.2">
      <c r="A33" s="2"/>
      <c r="B33" s="2" t="s">
        <v>37</v>
      </c>
      <c r="C33" s="5">
        <v>345</v>
      </c>
      <c r="D33" s="5">
        <v>331</v>
      </c>
      <c r="E33" s="6">
        <f t="shared" si="0"/>
        <v>95.94202898550725</v>
      </c>
      <c r="F33" s="5">
        <v>14</v>
      </c>
      <c r="G33" s="6">
        <f t="shared" si="1"/>
        <v>4.057971014492753</v>
      </c>
      <c r="H33" s="5">
        <v>332</v>
      </c>
      <c r="I33" s="6">
        <f t="shared" si="2"/>
        <v>96.231884057971016</v>
      </c>
      <c r="J33" s="5">
        <v>2</v>
      </c>
      <c r="K33" s="6">
        <f t="shared" si="3"/>
        <v>0.57971014492753625</v>
      </c>
      <c r="L33" s="5">
        <v>11</v>
      </c>
      <c r="M33" s="6">
        <f t="shared" si="4"/>
        <v>3.1884057971014492</v>
      </c>
      <c r="N33" s="4"/>
    </row>
    <row r="34" spans="1:14" x14ac:dyDescent="0.2">
      <c r="A34" s="2"/>
      <c r="B34" s="2" t="s">
        <v>38</v>
      </c>
      <c r="C34" s="5">
        <v>684</v>
      </c>
      <c r="D34" s="5">
        <v>503</v>
      </c>
      <c r="E34" s="6">
        <f t="shared" si="0"/>
        <v>73.538011695906434</v>
      </c>
      <c r="F34" s="5">
        <v>181</v>
      </c>
      <c r="G34" s="6">
        <f t="shared" si="1"/>
        <v>26.46198830409357</v>
      </c>
      <c r="H34" s="5">
        <v>542</v>
      </c>
      <c r="I34" s="6">
        <f t="shared" si="2"/>
        <v>79.239766081871338</v>
      </c>
      <c r="J34" s="5">
        <v>111</v>
      </c>
      <c r="K34" s="6">
        <f t="shared" si="3"/>
        <v>16.228070175438596</v>
      </c>
      <c r="L34" s="5">
        <v>31</v>
      </c>
      <c r="M34" s="6">
        <f t="shared" si="4"/>
        <v>4.5321637426900585</v>
      </c>
      <c r="N34" s="4"/>
    </row>
    <row r="35" spans="1:14" x14ac:dyDescent="0.2">
      <c r="A35" s="2"/>
      <c r="B35" s="2" t="s">
        <v>39</v>
      </c>
      <c r="C35" s="5">
        <v>1158</v>
      </c>
      <c r="D35" s="5">
        <v>920</v>
      </c>
      <c r="E35" s="6">
        <f t="shared" si="0"/>
        <v>79.447322970639036</v>
      </c>
      <c r="F35" s="5">
        <v>238</v>
      </c>
      <c r="G35" s="6">
        <f t="shared" si="1"/>
        <v>20.552677029360964</v>
      </c>
      <c r="H35" s="5">
        <v>930</v>
      </c>
      <c r="I35" s="6">
        <f t="shared" si="2"/>
        <v>80.310880829015545</v>
      </c>
      <c r="J35" s="5">
        <v>46</v>
      </c>
      <c r="K35" s="6">
        <f t="shared" si="3"/>
        <v>3.9723661485319512</v>
      </c>
      <c r="L35" s="5">
        <v>182</v>
      </c>
      <c r="M35" s="6">
        <f t="shared" si="4"/>
        <v>15.716753022452504</v>
      </c>
      <c r="N35" s="4"/>
    </row>
    <row r="36" spans="1:14" x14ac:dyDescent="0.2">
      <c r="A36" s="2"/>
      <c r="B36" s="2" t="s">
        <v>40</v>
      </c>
      <c r="C36" s="5">
        <v>1363</v>
      </c>
      <c r="D36" s="5">
        <v>980</v>
      </c>
      <c r="E36" s="6">
        <f t="shared" si="0"/>
        <v>71.900220102714599</v>
      </c>
      <c r="F36" s="5">
        <v>383</v>
      </c>
      <c r="G36" s="6">
        <f t="shared" si="1"/>
        <v>28.099779897285398</v>
      </c>
      <c r="H36" s="5">
        <v>1152</v>
      </c>
      <c r="I36" s="6">
        <f t="shared" si="2"/>
        <v>84.519442406456349</v>
      </c>
      <c r="J36" s="5">
        <v>34</v>
      </c>
      <c r="K36" s="6">
        <f t="shared" si="3"/>
        <v>2.4944974321349962</v>
      </c>
      <c r="L36" s="5">
        <v>177</v>
      </c>
      <c r="M36" s="6">
        <f t="shared" si="4"/>
        <v>12.986060161408657</v>
      </c>
      <c r="N36" s="4"/>
    </row>
    <row r="37" spans="1:14" x14ac:dyDescent="0.2">
      <c r="A37" s="2"/>
      <c r="B37" s="2" t="s">
        <v>41</v>
      </c>
      <c r="C37" s="5">
        <v>270</v>
      </c>
      <c r="D37" s="5">
        <v>224</v>
      </c>
      <c r="E37" s="6">
        <f t="shared" si="0"/>
        <v>82.962962962962962</v>
      </c>
      <c r="F37" s="5">
        <v>46</v>
      </c>
      <c r="G37" s="6">
        <f t="shared" si="1"/>
        <v>17.037037037037038</v>
      </c>
      <c r="H37" s="5">
        <v>219</v>
      </c>
      <c r="I37" s="6">
        <f t="shared" si="2"/>
        <v>81.111111111111114</v>
      </c>
      <c r="J37" s="5">
        <v>8</v>
      </c>
      <c r="K37" s="6">
        <f t="shared" si="3"/>
        <v>2.9629629629629632</v>
      </c>
      <c r="L37" s="5">
        <v>43</v>
      </c>
      <c r="M37" s="6">
        <f t="shared" si="4"/>
        <v>15.925925925925927</v>
      </c>
      <c r="N37" s="4"/>
    </row>
    <row r="38" spans="1:14" x14ac:dyDescent="0.2">
      <c r="A38" s="2"/>
      <c r="B38" s="2" t="s">
        <v>42</v>
      </c>
      <c r="C38" s="5">
        <v>340</v>
      </c>
      <c r="D38" s="5">
        <v>240</v>
      </c>
      <c r="E38" s="6">
        <f t="shared" si="0"/>
        <v>70.588235294117652</v>
      </c>
      <c r="F38" s="5">
        <v>100</v>
      </c>
      <c r="G38" s="6">
        <f t="shared" si="1"/>
        <v>29.411764705882355</v>
      </c>
      <c r="H38" s="5">
        <v>282</v>
      </c>
      <c r="I38" s="6">
        <f t="shared" si="2"/>
        <v>82.941176470588246</v>
      </c>
      <c r="J38" s="5">
        <v>17</v>
      </c>
      <c r="K38" s="6">
        <f t="shared" si="3"/>
        <v>5</v>
      </c>
      <c r="L38" s="5">
        <v>41</v>
      </c>
      <c r="M38" s="6">
        <f t="shared" si="4"/>
        <v>12.058823529411764</v>
      </c>
      <c r="N38" s="4"/>
    </row>
    <row r="39" spans="1:14" x14ac:dyDescent="0.2">
      <c r="A39" s="2"/>
      <c r="B39" s="2" t="s">
        <v>43</v>
      </c>
      <c r="C39" s="5">
        <v>286</v>
      </c>
      <c r="D39" s="5">
        <v>198</v>
      </c>
      <c r="E39" s="6">
        <f t="shared" si="0"/>
        <v>69.230769230769226</v>
      </c>
      <c r="F39" s="5">
        <v>88</v>
      </c>
      <c r="G39" s="6">
        <f t="shared" si="1"/>
        <v>30.76923076923077</v>
      </c>
      <c r="H39" s="5">
        <v>251</v>
      </c>
      <c r="I39" s="6">
        <f t="shared" si="2"/>
        <v>87.76223776223776</v>
      </c>
      <c r="J39" s="5">
        <v>10</v>
      </c>
      <c r="K39" s="6">
        <f t="shared" si="3"/>
        <v>3.4965034965034967</v>
      </c>
      <c r="L39" s="5">
        <v>25</v>
      </c>
      <c r="M39" s="6">
        <f t="shared" si="4"/>
        <v>8.7412587412587417</v>
      </c>
      <c r="N39" s="4"/>
    </row>
    <row r="40" spans="1:14" s="22" customFormat="1" ht="21" customHeight="1" x14ac:dyDescent="0.2">
      <c r="A40" s="22" t="s">
        <v>44</v>
      </c>
      <c r="C40" s="19">
        <f>SUM(C41:C49)</f>
        <v>17901</v>
      </c>
      <c r="D40" s="19">
        <f>SUM(D41:D49)</f>
        <v>11869</v>
      </c>
      <c r="E40" s="20">
        <f t="shared" si="0"/>
        <v>66.303558460421215</v>
      </c>
      <c r="F40" s="19">
        <f>SUM(F41:F49)</f>
        <v>6032</v>
      </c>
      <c r="G40" s="20">
        <f t="shared" si="1"/>
        <v>33.696441539578792</v>
      </c>
      <c r="H40" s="19">
        <f>SUM(H41:H49)</f>
        <v>16907</v>
      </c>
      <c r="I40" s="20">
        <f t="shared" si="2"/>
        <v>94.447237584492484</v>
      </c>
      <c r="J40" s="19">
        <f>SUM(J41:J49)</f>
        <v>596</v>
      </c>
      <c r="K40" s="20">
        <f t="shared" si="3"/>
        <v>3.3294229372660746</v>
      </c>
      <c r="L40" s="19">
        <f>SUM(L41:L49)</f>
        <v>398</v>
      </c>
      <c r="M40" s="20">
        <f t="shared" si="4"/>
        <v>2.2233394782414391</v>
      </c>
      <c r="N40" s="21"/>
    </row>
    <row r="41" spans="1:14" ht="21" customHeight="1" x14ac:dyDescent="0.2">
      <c r="A41" s="2"/>
      <c r="B41" s="2" t="s">
        <v>45</v>
      </c>
      <c r="C41" s="5">
        <v>306</v>
      </c>
      <c r="D41" s="5">
        <v>170</v>
      </c>
      <c r="E41" s="6">
        <f t="shared" si="0"/>
        <v>55.555555555555557</v>
      </c>
      <c r="F41" s="5">
        <v>136</v>
      </c>
      <c r="G41" s="6">
        <f t="shared" si="1"/>
        <v>44.444444444444443</v>
      </c>
      <c r="H41" s="5">
        <v>277</v>
      </c>
      <c r="I41" s="6">
        <f t="shared" si="2"/>
        <v>90.522875816993462</v>
      </c>
      <c r="J41" s="5">
        <v>29</v>
      </c>
      <c r="K41" s="6">
        <f t="shared" si="3"/>
        <v>9.477124183006536</v>
      </c>
      <c r="L41" s="5">
        <v>0</v>
      </c>
      <c r="M41" s="6">
        <v>0</v>
      </c>
      <c r="N41" s="4"/>
    </row>
    <row r="42" spans="1:14" x14ac:dyDescent="0.2">
      <c r="A42" s="2"/>
      <c r="B42" s="2" t="s">
        <v>46</v>
      </c>
      <c r="C42" s="5">
        <v>193</v>
      </c>
      <c r="D42" s="5">
        <v>130</v>
      </c>
      <c r="E42" s="6">
        <f t="shared" si="0"/>
        <v>67.357512953367873</v>
      </c>
      <c r="F42" s="5">
        <v>63</v>
      </c>
      <c r="G42" s="6">
        <f t="shared" si="1"/>
        <v>32.642487046632127</v>
      </c>
      <c r="H42" s="5">
        <v>178</v>
      </c>
      <c r="I42" s="6">
        <f t="shared" si="2"/>
        <v>92.2279792746114</v>
      </c>
      <c r="J42" s="5">
        <v>1</v>
      </c>
      <c r="K42" s="6">
        <f t="shared" si="3"/>
        <v>0.5181347150259068</v>
      </c>
      <c r="L42" s="5">
        <v>14</v>
      </c>
      <c r="M42" s="6">
        <f t="shared" si="4"/>
        <v>7.2538860103626934</v>
      </c>
      <c r="N42" s="4"/>
    </row>
    <row r="43" spans="1:14" x14ac:dyDescent="0.2">
      <c r="A43" s="2"/>
      <c r="B43" s="2" t="s">
        <v>47</v>
      </c>
      <c r="C43" s="5">
        <v>296</v>
      </c>
      <c r="D43" s="5">
        <v>196</v>
      </c>
      <c r="E43" s="6">
        <f t="shared" si="0"/>
        <v>66.21621621621621</v>
      </c>
      <c r="F43" s="5">
        <v>100</v>
      </c>
      <c r="G43" s="6">
        <f t="shared" si="1"/>
        <v>33.783783783783782</v>
      </c>
      <c r="H43" s="5">
        <v>264</v>
      </c>
      <c r="I43" s="6">
        <f t="shared" si="2"/>
        <v>89.189189189189193</v>
      </c>
      <c r="J43" s="5">
        <v>20</v>
      </c>
      <c r="K43" s="6">
        <f t="shared" si="3"/>
        <v>6.756756756756757</v>
      </c>
      <c r="L43" s="5">
        <v>12</v>
      </c>
      <c r="M43" s="6">
        <f t="shared" si="4"/>
        <v>4.0540540540540544</v>
      </c>
      <c r="N43" s="4"/>
    </row>
    <row r="44" spans="1:14" x14ac:dyDescent="0.2">
      <c r="A44" s="2"/>
      <c r="B44" s="2" t="s">
        <v>48</v>
      </c>
      <c r="C44" s="5">
        <v>179</v>
      </c>
      <c r="D44" s="5">
        <v>165</v>
      </c>
      <c r="E44" s="6">
        <f t="shared" si="0"/>
        <v>92.178770949720672</v>
      </c>
      <c r="F44" s="5">
        <v>14</v>
      </c>
      <c r="G44" s="6">
        <f t="shared" si="1"/>
        <v>7.8212290502793298</v>
      </c>
      <c r="H44" s="5">
        <v>125</v>
      </c>
      <c r="I44" s="6">
        <f t="shared" si="2"/>
        <v>69.832402234636874</v>
      </c>
      <c r="J44" s="5">
        <v>21</v>
      </c>
      <c r="K44" s="6">
        <f t="shared" si="3"/>
        <v>11.731843575418994</v>
      </c>
      <c r="L44" s="5">
        <v>33</v>
      </c>
      <c r="M44" s="6">
        <f t="shared" si="4"/>
        <v>18.435754189944134</v>
      </c>
      <c r="N44" s="4"/>
    </row>
    <row r="45" spans="1:14" x14ac:dyDescent="0.2">
      <c r="A45" s="2"/>
      <c r="B45" s="2" t="s">
        <v>49</v>
      </c>
      <c r="C45" s="5">
        <v>395</v>
      </c>
      <c r="D45" s="5">
        <v>340</v>
      </c>
      <c r="E45" s="6">
        <f t="shared" si="0"/>
        <v>86.075949367088612</v>
      </c>
      <c r="F45" s="5">
        <v>55</v>
      </c>
      <c r="G45" s="6">
        <f t="shared" si="1"/>
        <v>13.924050632911392</v>
      </c>
      <c r="H45" s="5">
        <v>333</v>
      </c>
      <c r="I45" s="6">
        <f t="shared" si="2"/>
        <v>84.303797468354432</v>
      </c>
      <c r="J45" s="5">
        <v>3</v>
      </c>
      <c r="K45" s="6">
        <f t="shared" si="3"/>
        <v>0.75949367088607589</v>
      </c>
      <c r="L45" s="5">
        <v>59</v>
      </c>
      <c r="M45" s="6">
        <f t="shared" si="4"/>
        <v>14.936708860759493</v>
      </c>
      <c r="N45" s="4"/>
    </row>
    <row r="46" spans="1:14" x14ac:dyDescent="0.2">
      <c r="A46" s="2"/>
      <c r="B46" s="2" t="s">
        <v>50</v>
      </c>
      <c r="C46" s="5">
        <v>953</v>
      </c>
      <c r="D46" s="5">
        <v>774</v>
      </c>
      <c r="E46" s="6">
        <f t="shared" si="0"/>
        <v>81.21720881427072</v>
      </c>
      <c r="F46" s="5">
        <v>179</v>
      </c>
      <c r="G46" s="6">
        <f t="shared" si="1"/>
        <v>18.782791185729273</v>
      </c>
      <c r="H46" s="5">
        <v>848</v>
      </c>
      <c r="I46" s="6">
        <f t="shared" si="2"/>
        <v>88.982161594963273</v>
      </c>
      <c r="J46" s="5">
        <v>62</v>
      </c>
      <c r="K46" s="6">
        <f t="shared" si="3"/>
        <v>6.5057712486883528</v>
      </c>
      <c r="L46" s="5">
        <v>43</v>
      </c>
      <c r="M46" s="6">
        <f t="shared" si="4"/>
        <v>4.5120671563483734</v>
      </c>
      <c r="N46" s="4"/>
    </row>
    <row r="47" spans="1:14" x14ac:dyDescent="0.2">
      <c r="A47" s="2"/>
      <c r="B47" s="2" t="s">
        <v>51</v>
      </c>
      <c r="C47" s="5">
        <v>760</v>
      </c>
      <c r="D47" s="5">
        <v>534</v>
      </c>
      <c r="E47" s="6">
        <f t="shared" si="0"/>
        <v>70.263157894736835</v>
      </c>
      <c r="F47" s="5">
        <v>226</v>
      </c>
      <c r="G47" s="6">
        <f t="shared" si="1"/>
        <v>29.736842105263158</v>
      </c>
      <c r="H47" s="5">
        <v>736</v>
      </c>
      <c r="I47" s="6">
        <f t="shared" si="2"/>
        <v>96.84210526315789</v>
      </c>
      <c r="J47" s="5">
        <v>14</v>
      </c>
      <c r="K47" s="6">
        <f t="shared" si="3"/>
        <v>1.8421052631578945</v>
      </c>
      <c r="L47" s="5">
        <v>10</v>
      </c>
      <c r="M47" s="6">
        <f t="shared" si="4"/>
        <v>1.3157894736842104</v>
      </c>
      <c r="N47" s="4"/>
    </row>
    <row r="48" spans="1:14" x14ac:dyDescent="0.2">
      <c r="A48" s="2"/>
      <c r="B48" s="2" t="s">
        <v>52</v>
      </c>
      <c r="C48" s="5">
        <v>7140</v>
      </c>
      <c r="D48" s="5">
        <v>6495</v>
      </c>
      <c r="E48" s="6">
        <f t="shared" si="0"/>
        <v>90.966386554621849</v>
      </c>
      <c r="F48" s="5">
        <v>645</v>
      </c>
      <c r="G48" s="6">
        <f t="shared" si="1"/>
        <v>9.0336134453781511</v>
      </c>
      <c r="H48" s="5">
        <v>6855</v>
      </c>
      <c r="I48" s="6">
        <f t="shared" si="2"/>
        <v>96.008403361344534</v>
      </c>
      <c r="J48" s="5">
        <v>94</v>
      </c>
      <c r="K48" s="6">
        <f t="shared" si="3"/>
        <v>1.3165266106442577</v>
      </c>
      <c r="L48" s="5">
        <v>191</v>
      </c>
      <c r="M48" s="6">
        <f t="shared" si="4"/>
        <v>2.6750700280112043</v>
      </c>
      <c r="N48" s="4"/>
    </row>
    <row r="49" spans="1:14" x14ac:dyDescent="0.2">
      <c r="A49" s="2"/>
      <c r="B49" s="2" t="s">
        <v>53</v>
      </c>
      <c r="C49" s="5">
        <v>7679</v>
      </c>
      <c r="D49" s="5">
        <v>3065</v>
      </c>
      <c r="E49" s="6">
        <f t="shared" si="0"/>
        <v>39.914051308764165</v>
      </c>
      <c r="F49" s="5">
        <v>4614</v>
      </c>
      <c r="G49" s="6">
        <f t="shared" si="1"/>
        <v>60.085948691235835</v>
      </c>
      <c r="H49" s="5">
        <v>7291</v>
      </c>
      <c r="I49" s="6">
        <f t="shared" si="2"/>
        <v>94.947258757650729</v>
      </c>
      <c r="J49" s="5">
        <v>352</v>
      </c>
      <c r="K49" s="6">
        <f t="shared" si="3"/>
        <v>4.5839301992446932</v>
      </c>
      <c r="L49" s="5">
        <v>36</v>
      </c>
      <c r="M49" s="6">
        <f t="shared" si="4"/>
        <v>0.46881104310457095</v>
      </c>
      <c r="N49" s="4"/>
    </row>
    <row r="50" spans="1:14" s="22" customFormat="1" ht="21" customHeight="1" x14ac:dyDescent="0.2">
      <c r="A50" s="22" t="s">
        <v>54</v>
      </c>
      <c r="C50" s="19">
        <f>SUM(C51:C59)</f>
        <v>5655</v>
      </c>
      <c r="D50" s="19">
        <f>SUM(D51:D59)</f>
        <v>4361</v>
      </c>
      <c r="E50" s="20">
        <f t="shared" si="0"/>
        <v>77.117595048629525</v>
      </c>
      <c r="F50" s="19">
        <f>SUM(F51:F59)</f>
        <v>1294</v>
      </c>
      <c r="G50" s="20">
        <f t="shared" si="1"/>
        <v>22.882404951370468</v>
      </c>
      <c r="H50" s="19">
        <f>SUM(H51:H59)</f>
        <v>4724</v>
      </c>
      <c r="I50" s="20">
        <f t="shared" si="2"/>
        <v>83.536693191865609</v>
      </c>
      <c r="J50" s="19">
        <f>SUM(J51:J59)</f>
        <v>443</v>
      </c>
      <c r="K50" s="20">
        <f t="shared" si="3"/>
        <v>7.8337754199823166</v>
      </c>
      <c r="L50" s="19">
        <f>SUM(L51:L59)</f>
        <v>488</v>
      </c>
      <c r="M50" s="20">
        <f t="shared" si="4"/>
        <v>8.6295313881520777</v>
      </c>
      <c r="N50" s="21"/>
    </row>
    <row r="51" spans="1:14" ht="21" customHeight="1" x14ac:dyDescent="0.2">
      <c r="A51" s="2"/>
      <c r="B51" s="2" t="s">
        <v>55</v>
      </c>
      <c r="C51" s="5">
        <v>456</v>
      </c>
      <c r="D51" s="5">
        <v>353</v>
      </c>
      <c r="E51" s="6">
        <f t="shared" si="0"/>
        <v>77.412280701754383</v>
      </c>
      <c r="F51" s="5">
        <v>103</v>
      </c>
      <c r="G51" s="6">
        <f t="shared" si="1"/>
        <v>22.587719298245617</v>
      </c>
      <c r="H51" s="5">
        <v>296</v>
      </c>
      <c r="I51" s="6">
        <f t="shared" si="2"/>
        <v>64.912280701754383</v>
      </c>
      <c r="J51" s="5">
        <v>88</v>
      </c>
      <c r="K51" s="6">
        <f t="shared" si="3"/>
        <v>19.298245614035086</v>
      </c>
      <c r="L51" s="5">
        <v>72</v>
      </c>
      <c r="M51" s="6">
        <f t="shared" si="4"/>
        <v>15.789473684210526</v>
      </c>
      <c r="N51" s="4"/>
    </row>
    <row r="52" spans="1:14" x14ac:dyDescent="0.2">
      <c r="A52" s="2"/>
      <c r="B52" s="2" t="s">
        <v>56</v>
      </c>
      <c r="C52" s="5">
        <v>313</v>
      </c>
      <c r="D52" s="5">
        <v>243</v>
      </c>
      <c r="E52" s="6">
        <f t="shared" si="0"/>
        <v>77.635782747603827</v>
      </c>
      <c r="F52" s="5">
        <v>70</v>
      </c>
      <c r="G52" s="6">
        <f t="shared" si="1"/>
        <v>22.364217252396166</v>
      </c>
      <c r="H52" s="5">
        <v>234</v>
      </c>
      <c r="I52" s="6">
        <f t="shared" si="2"/>
        <v>74.760383386581481</v>
      </c>
      <c r="J52" s="5">
        <v>38</v>
      </c>
      <c r="K52" s="6">
        <f t="shared" si="3"/>
        <v>12.140575079872203</v>
      </c>
      <c r="L52" s="5">
        <v>41</v>
      </c>
      <c r="M52" s="6">
        <f t="shared" si="4"/>
        <v>13.099041533546327</v>
      </c>
      <c r="N52" s="4"/>
    </row>
    <row r="53" spans="1:14" x14ac:dyDescent="0.2">
      <c r="A53" s="2"/>
      <c r="B53" s="2" t="s">
        <v>57</v>
      </c>
      <c r="C53" s="5">
        <v>1123</v>
      </c>
      <c r="D53" s="5">
        <v>920</v>
      </c>
      <c r="E53" s="6">
        <f t="shared" si="0"/>
        <v>81.92341941228851</v>
      </c>
      <c r="F53" s="5">
        <v>203</v>
      </c>
      <c r="G53" s="6">
        <f t="shared" si="1"/>
        <v>18.07658058771149</v>
      </c>
      <c r="H53" s="5">
        <v>1031</v>
      </c>
      <c r="I53" s="6">
        <f t="shared" si="2"/>
        <v>91.807658058771153</v>
      </c>
      <c r="J53" s="5">
        <v>73</v>
      </c>
      <c r="K53" s="6">
        <f t="shared" si="3"/>
        <v>6.5004452359750662</v>
      </c>
      <c r="L53" s="5">
        <v>19</v>
      </c>
      <c r="M53" s="6">
        <f t="shared" si="4"/>
        <v>1.6918967052537845</v>
      </c>
      <c r="N53" s="4"/>
    </row>
    <row r="54" spans="1:14" x14ac:dyDescent="0.2">
      <c r="A54" s="2"/>
      <c r="B54" s="2" t="s">
        <v>58</v>
      </c>
      <c r="C54" s="5">
        <v>427</v>
      </c>
      <c r="D54" s="5">
        <v>304</v>
      </c>
      <c r="E54" s="6">
        <f t="shared" si="0"/>
        <v>71.194379391100711</v>
      </c>
      <c r="F54" s="5">
        <v>123</v>
      </c>
      <c r="G54" s="6">
        <f t="shared" si="1"/>
        <v>28.805620608899297</v>
      </c>
      <c r="H54" s="5">
        <v>360</v>
      </c>
      <c r="I54" s="6">
        <f t="shared" si="2"/>
        <v>84.30913348946136</v>
      </c>
      <c r="J54" s="5">
        <v>50</v>
      </c>
      <c r="K54" s="6">
        <f t="shared" si="3"/>
        <v>11.7096018735363</v>
      </c>
      <c r="L54" s="5">
        <v>17</v>
      </c>
      <c r="M54" s="6">
        <f t="shared" si="4"/>
        <v>3.9812646370023423</v>
      </c>
      <c r="N54" s="4"/>
    </row>
    <row r="55" spans="1:14" x14ac:dyDescent="0.2">
      <c r="A55" s="2"/>
      <c r="B55" s="2" t="s">
        <v>59</v>
      </c>
      <c r="C55" s="5">
        <v>786</v>
      </c>
      <c r="D55" s="5">
        <v>683</v>
      </c>
      <c r="E55" s="6">
        <f t="shared" si="0"/>
        <v>86.895674300254456</v>
      </c>
      <c r="F55" s="5">
        <v>103</v>
      </c>
      <c r="G55" s="6">
        <f t="shared" si="1"/>
        <v>13.104325699745548</v>
      </c>
      <c r="H55" s="5">
        <v>771</v>
      </c>
      <c r="I55" s="6">
        <f t="shared" si="2"/>
        <v>98.091603053435122</v>
      </c>
      <c r="J55" s="5">
        <v>6</v>
      </c>
      <c r="K55" s="6">
        <f t="shared" si="3"/>
        <v>0.76335877862595414</v>
      </c>
      <c r="L55" s="5">
        <v>9</v>
      </c>
      <c r="M55" s="6">
        <f t="shared" si="4"/>
        <v>1.1450381679389312</v>
      </c>
      <c r="N55" s="4"/>
    </row>
    <row r="56" spans="1:14" x14ac:dyDescent="0.2">
      <c r="A56" s="2"/>
      <c r="B56" s="2" t="s">
        <v>60</v>
      </c>
      <c r="C56" s="5">
        <v>900</v>
      </c>
      <c r="D56" s="5">
        <v>670</v>
      </c>
      <c r="E56" s="6">
        <f t="shared" si="0"/>
        <v>74.444444444444443</v>
      </c>
      <c r="F56" s="5">
        <v>230</v>
      </c>
      <c r="G56" s="6">
        <f t="shared" si="1"/>
        <v>25.555555555555554</v>
      </c>
      <c r="H56" s="5">
        <v>723</v>
      </c>
      <c r="I56" s="6">
        <f t="shared" si="2"/>
        <v>80.333333333333329</v>
      </c>
      <c r="J56" s="5">
        <v>77</v>
      </c>
      <c r="K56" s="6">
        <f t="shared" si="3"/>
        <v>8.5555555555555554</v>
      </c>
      <c r="L56" s="5">
        <v>100</v>
      </c>
      <c r="M56" s="6">
        <f t="shared" si="4"/>
        <v>11.111111111111111</v>
      </c>
      <c r="N56" s="4"/>
    </row>
    <row r="57" spans="1:14" x14ac:dyDescent="0.2">
      <c r="A57" s="2"/>
      <c r="B57" s="2" t="s">
        <v>61</v>
      </c>
      <c r="C57" s="5">
        <v>691</v>
      </c>
      <c r="D57" s="5">
        <v>661</v>
      </c>
      <c r="E57" s="6">
        <f t="shared" si="0"/>
        <v>95.65846599131693</v>
      </c>
      <c r="F57" s="5">
        <v>30</v>
      </c>
      <c r="G57" s="6">
        <f t="shared" si="1"/>
        <v>4.3415340086830678</v>
      </c>
      <c r="H57" s="5">
        <v>685</v>
      </c>
      <c r="I57" s="6">
        <f t="shared" si="2"/>
        <v>99.131693198263378</v>
      </c>
      <c r="J57" s="5">
        <v>1</v>
      </c>
      <c r="K57" s="6">
        <f t="shared" si="3"/>
        <v>0.14471780028943559</v>
      </c>
      <c r="L57" s="5">
        <v>5</v>
      </c>
      <c r="M57" s="6">
        <f t="shared" si="4"/>
        <v>0.72358900144717797</v>
      </c>
      <c r="N57" s="4"/>
    </row>
    <row r="58" spans="1:14" x14ac:dyDescent="0.2">
      <c r="A58" s="2"/>
      <c r="B58" s="2" t="s">
        <v>62</v>
      </c>
      <c r="C58" s="5">
        <v>292</v>
      </c>
      <c r="D58" s="5">
        <v>24</v>
      </c>
      <c r="E58" s="6">
        <f t="shared" si="0"/>
        <v>8.2191780821917799</v>
      </c>
      <c r="F58" s="5">
        <v>268</v>
      </c>
      <c r="G58" s="6">
        <f t="shared" si="1"/>
        <v>91.780821917808225</v>
      </c>
      <c r="H58" s="5">
        <v>139</v>
      </c>
      <c r="I58" s="6">
        <f t="shared" si="2"/>
        <v>47.602739726027401</v>
      </c>
      <c r="J58" s="5">
        <v>47</v>
      </c>
      <c r="K58" s="6">
        <f t="shared" si="3"/>
        <v>16.095890410958905</v>
      </c>
      <c r="L58" s="5">
        <v>106</v>
      </c>
      <c r="M58" s="6">
        <f t="shared" si="4"/>
        <v>36.301369863013697</v>
      </c>
      <c r="N58" s="4"/>
    </row>
    <row r="59" spans="1:14" x14ac:dyDescent="0.2">
      <c r="A59" s="2"/>
      <c r="B59" s="2" t="s">
        <v>63</v>
      </c>
      <c r="C59" s="5">
        <v>667</v>
      </c>
      <c r="D59" s="5">
        <v>503</v>
      </c>
      <c r="E59" s="6">
        <f t="shared" si="0"/>
        <v>75.412293853073464</v>
      </c>
      <c r="F59" s="5">
        <v>164</v>
      </c>
      <c r="G59" s="6">
        <f t="shared" si="1"/>
        <v>24.587706146926536</v>
      </c>
      <c r="H59" s="5">
        <v>485</v>
      </c>
      <c r="I59" s="6">
        <f t="shared" si="2"/>
        <v>72.713643178410791</v>
      </c>
      <c r="J59" s="5">
        <v>63</v>
      </c>
      <c r="K59" s="6">
        <f t="shared" si="3"/>
        <v>9.4452773613193397</v>
      </c>
      <c r="L59" s="5">
        <v>119</v>
      </c>
      <c r="M59" s="6">
        <f t="shared" si="4"/>
        <v>17.841079460269864</v>
      </c>
      <c r="N59" s="4"/>
    </row>
    <row r="60" spans="1:14" s="22" customFormat="1" ht="21" customHeight="1" x14ac:dyDescent="0.2">
      <c r="A60" s="22" t="s">
        <v>64</v>
      </c>
      <c r="C60" s="19">
        <f>SUM(C61:C67)</f>
        <v>2789</v>
      </c>
      <c r="D60" s="19">
        <f>SUM(D61:D67)</f>
        <v>1927</v>
      </c>
      <c r="E60" s="20">
        <f t="shared" si="0"/>
        <v>69.092864826102542</v>
      </c>
      <c r="F60" s="19">
        <f>SUM(F61:F67)</f>
        <v>862</v>
      </c>
      <c r="G60" s="20">
        <f t="shared" si="1"/>
        <v>30.907135173897455</v>
      </c>
      <c r="H60" s="19">
        <f>SUM(H61:H67)</f>
        <v>2295</v>
      </c>
      <c r="I60" s="20">
        <f t="shared" si="2"/>
        <v>82.287558264610965</v>
      </c>
      <c r="J60" s="19">
        <f>SUM(J61:J67)</f>
        <v>272</v>
      </c>
      <c r="K60" s="20">
        <f t="shared" si="3"/>
        <v>9.7525994980279673</v>
      </c>
      <c r="L60" s="19">
        <f>SUM(L61:L67)</f>
        <v>222</v>
      </c>
      <c r="M60" s="20">
        <f t="shared" si="4"/>
        <v>7.9598422373610616</v>
      </c>
      <c r="N60" s="21"/>
    </row>
    <row r="61" spans="1:14" ht="21" customHeight="1" x14ac:dyDescent="0.2">
      <c r="A61" s="2"/>
      <c r="B61" s="2" t="s">
        <v>65</v>
      </c>
      <c r="C61" s="5">
        <v>870</v>
      </c>
      <c r="D61" s="5">
        <v>650</v>
      </c>
      <c r="E61" s="6">
        <f t="shared" si="0"/>
        <v>74.712643678160916</v>
      </c>
      <c r="F61" s="5">
        <v>220</v>
      </c>
      <c r="G61" s="6">
        <f t="shared" si="1"/>
        <v>25.287356321839084</v>
      </c>
      <c r="H61" s="5">
        <v>679</v>
      </c>
      <c r="I61" s="6">
        <f t="shared" si="2"/>
        <v>78.045977011494244</v>
      </c>
      <c r="J61" s="5">
        <v>172</v>
      </c>
      <c r="K61" s="6">
        <f t="shared" si="3"/>
        <v>19.770114942528735</v>
      </c>
      <c r="L61" s="5">
        <v>19</v>
      </c>
      <c r="M61" s="6">
        <f t="shared" si="4"/>
        <v>2.1839080459770113</v>
      </c>
      <c r="N61" s="4"/>
    </row>
    <row r="62" spans="1:14" x14ac:dyDescent="0.2">
      <c r="A62" s="2"/>
      <c r="B62" s="2" t="s">
        <v>66</v>
      </c>
      <c r="C62" s="5">
        <v>312</v>
      </c>
      <c r="D62" s="5">
        <v>205</v>
      </c>
      <c r="E62" s="6">
        <f t="shared" si="0"/>
        <v>65.705128205128204</v>
      </c>
      <c r="F62" s="5">
        <v>107</v>
      </c>
      <c r="G62" s="6">
        <f t="shared" si="1"/>
        <v>34.294871794871796</v>
      </c>
      <c r="H62" s="5">
        <v>302</v>
      </c>
      <c r="I62" s="6">
        <f t="shared" si="2"/>
        <v>96.794871794871796</v>
      </c>
      <c r="J62" s="5">
        <v>0</v>
      </c>
      <c r="K62" s="6">
        <v>0</v>
      </c>
      <c r="L62" s="5">
        <v>10</v>
      </c>
      <c r="M62" s="6">
        <f t="shared" si="4"/>
        <v>3.2051282051282048</v>
      </c>
      <c r="N62" s="4"/>
    </row>
    <row r="63" spans="1:14" x14ac:dyDescent="0.2">
      <c r="A63" s="2"/>
      <c r="B63" s="2" t="s">
        <v>67</v>
      </c>
      <c r="C63" s="5">
        <v>302</v>
      </c>
      <c r="D63" s="5">
        <v>179</v>
      </c>
      <c r="E63" s="6">
        <f t="shared" si="0"/>
        <v>59.271523178807954</v>
      </c>
      <c r="F63" s="5">
        <v>123</v>
      </c>
      <c r="G63" s="6">
        <f t="shared" si="1"/>
        <v>40.728476821192054</v>
      </c>
      <c r="H63" s="5">
        <v>229</v>
      </c>
      <c r="I63" s="6">
        <f t="shared" si="2"/>
        <v>75.827814569536429</v>
      </c>
      <c r="J63" s="5">
        <v>0</v>
      </c>
      <c r="K63" s="6">
        <v>0</v>
      </c>
      <c r="L63" s="5">
        <v>73</v>
      </c>
      <c r="M63" s="6">
        <f t="shared" si="4"/>
        <v>24.172185430463578</v>
      </c>
      <c r="N63" s="4"/>
    </row>
    <row r="64" spans="1:14" x14ac:dyDescent="0.2">
      <c r="A64" s="2"/>
      <c r="B64" s="2" t="s">
        <v>68</v>
      </c>
      <c r="C64" s="5">
        <v>364</v>
      </c>
      <c r="D64" s="5">
        <v>332</v>
      </c>
      <c r="E64" s="6">
        <f t="shared" si="0"/>
        <v>91.208791208791212</v>
      </c>
      <c r="F64" s="5">
        <v>32</v>
      </c>
      <c r="G64" s="6">
        <f t="shared" si="1"/>
        <v>8.791208791208792</v>
      </c>
      <c r="H64" s="5">
        <v>314</v>
      </c>
      <c r="I64" s="6">
        <f t="shared" si="2"/>
        <v>86.263736263736263</v>
      </c>
      <c r="J64" s="5">
        <v>47</v>
      </c>
      <c r="K64" s="6">
        <f t="shared" si="3"/>
        <v>12.912087912087914</v>
      </c>
      <c r="L64" s="5">
        <v>3</v>
      </c>
      <c r="M64" s="6">
        <f t="shared" si="4"/>
        <v>0.82417582417582425</v>
      </c>
      <c r="N64" s="4"/>
    </row>
    <row r="65" spans="1:23" x14ac:dyDescent="0.2">
      <c r="A65" s="2"/>
      <c r="B65" s="2" t="s">
        <v>69</v>
      </c>
      <c r="C65" s="5">
        <v>456</v>
      </c>
      <c r="D65" s="5">
        <v>212</v>
      </c>
      <c r="E65" s="6">
        <f t="shared" si="0"/>
        <v>46.491228070175438</v>
      </c>
      <c r="F65" s="5">
        <v>244</v>
      </c>
      <c r="G65" s="6">
        <f t="shared" si="1"/>
        <v>53.508771929824562</v>
      </c>
      <c r="H65" s="5">
        <v>395</v>
      </c>
      <c r="I65" s="6">
        <f t="shared" si="2"/>
        <v>86.622807017543863</v>
      </c>
      <c r="J65" s="5">
        <v>25</v>
      </c>
      <c r="K65" s="6">
        <f t="shared" si="3"/>
        <v>5.4824561403508767</v>
      </c>
      <c r="L65" s="5">
        <v>36</v>
      </c>
      <c r="M65" s="6">
        <f t="shared" si="4"/>
        <v>7.8947368421052628</v>
      </c>
      <c r="N65" s="4"/>
    </row>
    <row r="66" spans="1:23" x14ac:dyDescent="0.2">
      <c r="A66" s="2"/>
      <c r="B66" s="2" t="s">
        <v>70</v>
      </c>
      <c r="C66" s="5">
        <v>341</v>
      </c>
      <c r="D66" s="5">
        <v>266</v>
      </c>
      <c r="E66" s="6">
        <f t="shared" si="0"/>
        <v>78.005865102639291</v>
      </c>
      <c r="F66" s="5">
        <v>75</v>
      </c>
      <c r="G66" s="6">
        <f t="shared" si="1"/>
        <v>21.994134897360702</v>
      </c>
      <c r="H66" s="5">
        <v>249</v>
      </c>
      <c r="I66" s="6">
        <f t="shared" si="2"/>
        <v>73.020527859237532</v>
      </c>
      <c r="J66" s="5">
        <v>22</v>
      </c>
      <c r="K66" s="6">
        <f t="shared" si="3"/>
        <v>6.4516129032258061</v>
      </c>
      <c r="L66" s="5">
        <v>70</v>
      </c>
      <c r="M66" s="6">
        <f t="shared" si="4"/>
        <v>20.527859237536656</v>
      </c>
      <c r="N66" s="4"/>
    </row>
    <row r="67" spans="1:23" x14ac:dyDescent="0.2">
      <c r="A67" s="2"/>
      <c r="B67" s="2" t="s">
        <v>71</v>
      </c>
      <c r="C67" s="5">
        <v>144</v>
      </c>
      <c r="D67" s="5">
        <v>83</v>
      </c>
      <c r="E67" s="6">
        <f t="shared" si="0"/>
        <v>57.638888888888886</v>
      </c>
      <c r="F67" s="5">
        <v>61</v>
      </c>
      <c r="G67" s="6">
        <f t="shared" si="1"/>
        <v>42.361111111111107</v>
      </c>
      <c r="H67" s="5">
        <v>127</v>
      </c>
      <c r="I67" s="6">
        <f t="shared" si="2"/>
        <v>88.194444444444443</v>
      </c>
      <c r="J67" s="5">
        <v>6</v>
      </c>
      <c r="K67" s="6">
        <f t="shared" si="3"/>
        <v>4.1666666666666661</v>
      </c>
      <c r="L67" s="5">
        <v>11</v>
      </c>
      <c r="M67" s="6">
        <f t="shared" si="4"/>
        <v>7.6388888888888893</v>
      </c>
      <c r="N67" s="4"/>
    </row>
    <row r="68" spans="1:23" s="22" customFormat="1" ht="21" customHeight="1" x14ac:dyDescent="0.2">
      <c r="A68" s="22" t="s">
        <v>72</v>
      </c>
      <c r="C68" s="19">
        <f>SUM(C69:C78)</f>
        <v>5734</v>
      </c>
      <c r="D68" s="19">
        <f>SUM(D69:D78)</f>
        <v>4218</v>
      </c>
      <c r="E68" s="20">
        <f t="shared" si="0"/>
        <v>73.561213812347404</v>
      </c>
      <c r="F68" s="19">
        <f>SUM(F69:F78)</f>
        <v>1516</v>
      </c>
      <c r="G68" s="20">
        <f t="shared" si="1"/>
        <v>26.438786187652596</v>
      </c>
      <c r="H68" s="19">
        <f>SUM(H69:H78)</f>
        <v>5362</v>
      </c>
      <c r="I68" s="20">
        <f t="shared" si="2"/>
        <v>93.512382281130101</v>
      </c>
      <c r="J68" s="19">
        <f>SUM(J69:J78)</f>
        <v>113</v>
      </c>
      <c r="K68" s="20">
        <f t="shared" si="3"/>
        <v>1.97070108126962</v>
      </c>
      <c r="L68" s="19">
        <f>SUM(L69:L78)</f>
        <v>259</v>
      </c>
      <c r="M68" s="20">
        <f t="shared" si="4"/>
        <v>4.5169166376002785</v>
      </c>
      <c r="N68" s="21"/>
    </row>
    <row r="69" spans="1:23" ht="21" customHeight="1" x14ac:dyDescent="0.2">
      <c r="A69" s="2"/>
      <c r="B69" s="2" t="s">
        <v>73</v>
      </c>
      <c r="C69" s="5">
        <v>547</v>
      </c>
      <c r="D69" s="5">
        <v>394</v>
      </c>
      <c r="E69" s="6">
        <f t="shared" si="0"/>
        <v>72.029250457038401</v>
      </c>
      <c r="F69" s="5">
        <v>153</v>
      </c>
      <c r="G69" s="6">
        <f t="shared" si="1"/>
        <v>27.97074954296161</v>
      </c>
      <c r="H69" s="5">
        <v>391</v>
      </c>
      <c r="I69" s="6">
        <f t="shared" si="2"/>
        <v>71.480804387568554</v>
      </c>
      <c r="J69" s="5">
        <v>35</v>
      </c>
      <c r="K69" s="6">
        <f t="shared" si="3"/>
        <v>6.3985374771480803</v>
      </c>
      <c r="L69" s="5">
        <v>121</v>
      </c>
      <c r="M69" s="6">
        <f t="shared" si="4"/>
        <v>22.120658135283364</v>
      </c>
      <c r="N69" s="4"/>
    </row>
    <row r="70" spans="1:23" x14ac:dyDescent="0.2">
      <c r="A70" s="2"/>
      <c r="B70" s="2" t="s">
        <v>74</v>
      </c>
      <c r="C70" s="5">
        <v>232</v>
      </c>
      <c r="D70" s="5">
        <v>103</v>
      </c>
      <c r="E70" s="6">
        <f t="shared" si="0"/>
        <v>44.396551724137936</v>
      </c>
      <c r="F70" s="5">
        <v>129</v>
      </c>
      <c r="G70" s="6">
        <f t="shared" si="1"/>
        <v>55.603448275862064</v>
      </c>
      <c r="H70" s="5">
        <v>231</v>
      </c>
      <c r="I70" s="6">
        <f t="shared" si="2"/>
        <v>99.568965517241381</v>
      </c>
      <c r="J70" s="5">
        <v>0</v>
      </c>
      <c r="K70" s="6" t="str">
        <f t="shared" si="3"/>
        <v>.0</v>
      </c>
      <c r="L70" s="5">
        <v>1</v>
      </c>
      <c r="M70" s="6">
        <f t="shared" si="4"/>
        <v>0.43103448275862066</v>
      </c>
      <c r="N70" s="4"/>
    </row>
    <row r="71" spans="1:23" x14ac:dyDescent="0.2">
      <c r="A71" s="2"/>
      <c r="B71" s="2" t="s">
        <v>75</v>
      </c>
      <c r="C71" s="5">
        <v>397</v>
      </c>
      <c r="D71" s="5">
        <v>244</v>
      </c>
      <c r="E71" s="6">
        <f t="shared" si="0"/>
        <v>61.460957178841312</v>
      </c>
      <c r="F71" s="5">
        <v>153</v>
      </c>
      <c r="G71" s="6">
        <f t="shared" si="1"/>
        <v>38.539042821158695</v>
      </c>
      <c r="H71" s="5">
        <v>375</v>
      </c>
      <c r="I71" s="6">
        <f t="shared" si="2"/>
        <v>94.458438287153655</v>
      </c>
      <c r="J71" s="5">
        <v>8</v>
      </c>
      <c r="K71" s="6">
        <f t="shared" si="3"/>
        <v>2.0151133501259446</v>
      </c>
      <c r="L71" s="5">
        <v>14</v>
      </c>
      <c r="M71" s="6">
        <f t="shared" si="4"/>
        <v>3.5264483627204033</v>
      </c>
      <c r="N71" s="4"/>
    </row>
    <row r="72" spans="1:23" x14ac:dyDescent="0.2">
      <c r="A72" s="2"/>
      <c r="B72" s="2" t="s">
        <v>76</v>
      </c>
      <c r="C72" s="5">
        <v>502</v>
      </c>
      <c r="D72" s="5">
        <v>336</v>
      </c>
      <c r="E72" s="6">
        <f t="shared" si="0"/>
        <v>66.932270916334659</v>
      </c>
      <c r="F72" s="5">
        <v>166</v>
      </c>
      <c r="G72" s="6">
        <f t="shared" si="1"/>
        <v>33.067729083665334</v>
      </c>
      <c r="H72" s="5">
        <v>479</v>
      </c>
      <c r="I72" s="6">
        <f t="shared" si="2"/>
        <v>95.418326693227101</v>
      </c>
      <c r="J72" s="5">
        <v>23</v>
      </c>
      <c r="K72" s="6">
        <f t="shared" si="3"/>
        <v>4.5816733067729087</v>
      </c>
      <c r="L72" s="5">
        <v>0</v>
      </c>
      <c r="M72" s="6">
        <v>0</v>
      </c>
      <c r="N72" s="4"/>
      <c r="W72" t="s">
        <v>122</v>
      </c>
    </row>
    <row r="73" spans="1:23" x14ac:dyDescent="0.2">
      <c r="A73" s="2"/>
      <c r="B73" s="2" t="s">
        <v>77</v>
      </c>
      <c r="C73" s="5">
        <v>423</v>
      </c>
      <c r="D73" s="5">
        <v>343</v>
      </c>
      <c r="E73" s="6">
        <f t="shared" si="0"/>
        <v>81.087470449172571</v>
      </c>
      <c r="F73" s="5">
        <v>80</v>
      </c>
      <c r="G73" s="6">
        <f t="shared" si="1"/>
        <v>18.912529550827422</v>
      </c>
      <c r="H73" s="5">
        <v>412</v>
      </c>
      <c r="I73" s="6">
        <f t="shared" si="2"/>
        <v>97.399527186761219</v>
      </c>
      <c r="J73" s="5">
        <v>0</v>
      </c>
      <c r="K73" s="6">
        <v>0</v>
      </c>
      <c r="L73" s="5">
        <v>11</v>
      </c>
      <c r="M73" s="6">
        <f t="shared" si="4"/>
        <v>2.6004728132387704</v>
      </c>
      <c r="N73" s="4"/>
    </row>
    <row r="74" spans="1:23" x14ac:dyDescent="0.2">
      <c r="A74" s="2"/>
      <c r="B74" s="2" t="s">
        <v>78</v>
      </c>
      <c r="C74" s="5">
        <v>1213</v>
      </c>
      <c r="D74" s="5">
        <v>1164</v>
      </c>
      <c r="E74" s="6">
        <f t="shared" ref="E74:E113" si="5">IF(D74=0,".0",D74/C74*100)</f>
        <v>95.960428689200327</v>
      </c>
      <c r="F74" s="5">
        <v>49</v>
      </c>
      <c r="G74" s="6">
        <f t="shared" ref="G74:G113" si="6">IF(F74=0,".0",F74/C74*100)</f>
        <v>4.03957131079967</v>
      </c>
      <c r="H74" s="5">
        <v>1205</v>
      </c>
      <c r="I74" s="6">
        <f t="shared" ref="I74:I113" si="7">IF(H74=0,".0",H74/C74*100)</f>
        <v>99.340478153338836</v>
      </c>
      <c r="J74" s="5">
        <v>4</v>
      </c>
      <c r="K74" s="6">
        <f t="shared" ref="K74:K113" si="8">IF(J74=0,".0",J74/C74*100)</f>
        <v>0.32976092333058532</v>
      </c>
      <c r="L74" s="5">
        <v>4</v>
      </c>
      <c r="M74" s="6">
        <f t="shared" ref="M74:M113" si="9">IF(L74=0,".0",L74/C74*100)</f>
        <v>0.32976092333058532</v>
      </c>
      <c r="N74" s="4"/>
    </row>
    <row r="75" spans="1:23" x14ac:dyDescent="0.2">
      <c r="A75" s="2"/>
      <c r="B75" s="2" t="s">
        <v>79</v>
      </c>
      <c r="C75" s="5">
        <v>824</v>
      </c>
      <c r="D75" s="5">
        <v>695</v>
      </c>
      <c r="E75" s="6">
        <f t="shared" si="5"/>
        <v>84.344660194174764</v>
      </c>
      <c r="F75" s="5">
        <v>129</v>
      </c>
      <c r="G75" s="6">
        <f t="shared" si="6"/>
        <v>15.655339805825244</v>
      </c>
      <c r="H75" s="5">
        <v>788</v>
      </c>
      <c r="I75" s="6">
        <f t="shared" si="7"/>
        <v>95.631067961165044</v>
      </c>
      <c r="J75" s="5">
        <v>35</v>
      </c>
      <c r="K75" s="6">
        <f t="shared" si="8"/>
        <v>4.2475728155339807</v>
      </c>
      <c r="L75" s="5">
        <v>1</v>
      </c>
      <c r="M75" s="6">
        <f t="shared" si="9"/>
        <v>0.12135922330097086</v>
      </c>
      <c r="N75" s="4"/>
    </row>
    <row r="76" spans="1:23" x14ac:dyDescent="0.2">
      <c r="B76" s="2" t="s">
        <v>80</v>
      </c>
      <c r="C76" s="5">
        <v>613</v>
      </c>
      <c r="D76" s="5">
        <v>371</v>
      </c>
      <c r="E76" s="6">
        <f t="shared" si="5"/>
        <v>60.52202283849919</v>
      </c>
      <c r="F76" s="5">
        <v>242</v>
      </c>
      <c r="G76" s="6">
        <f t="shared" si="6"/>
        <v>39.477977161500817</v>
      </c>
      <c r="H76" s="5">
        <v>609</v>
      </c>
      <c r="I76" s="6">
        <f t="shared" si="7"/>
        <v>99.347471451876018</v>
      </c>
      <c r="J76" s="5">
        <v>1</v>
      </c>
      <c r="K76" s="6">
        <f t="shared" si="8"/>
        <v>0.16313213703099511</v>
      </c>
      <c r="L76" s="5">
        <v>3</v>
      </c>
      <c r="M76" s="6">
        <f t="shared" si="9"/>
        <v>0.48939641109298526</v>
      </c>
      <c r="N76" s="4"/>
    </row>
    <row r="77" spans="1:23" x14ac:dyDescent="0.2">
      <c r="B77" s="2" t="s">
        <v>81</v>
      </c>
      <c r="C77" s="5">
        <v>412</v>
      </c>
      <c r="D77" s="5">
        <v>240</v>
      </c>
      <c r="E77" s="6">
        <f t="shared" si="5"/>
        <v>58.252427184466015</v>
      </c>
      <c r="F77" s="5">
        <v>172</v>
      </c>
      <c r="G77" s="6">
        <f t="shared" si="6"/>
        <v>41.747572815533978</v>
      </c>
      <c r="H77" s="5">
        <v>312</v>
      </c>
      <c r="I77" s="6">
        <f t="shared" si="7"/>
        <v>75.728155339805824</v>
      </c>
      <c r="J77" s="5">
        <v>0</v>
      </c>
      <c r="K77" s="6">
        <v>0</v>
      </c>
      <c r="L77" s="5">
        <v>100</v>
      </c>
      <c r="M77" s="6">
        <f t="shared" si="9"/>
        <v>24.271844660194176</v>
      </c>
      <c r="N77" s="4"/>
    </row>
    <row r="78" spans="1:23" x14ac:dyDescent="0.2">
      <c r="B78" s="2" t="s">
        <v>82</v>
      </c>
      <c r="C78" s="5">
        <v>571</v>
      </c>
      <c r="D78" s="5">
        <v>328</v>
      </c>
      <c r="E78" s="6">
        <f t="shared" si="5"/>
        <v>57.443082311733797</v>
      </c>
      <c r="F78" s="5">
        <v>243</v>
      </c>
      <c r="G78" s="6">
        <f t="shared" si="6"/>
        <v>42.556917688266196</v>
      </c>
      <c r="H78" s="5">
        <v>560</v>
      </c>
      <c r="I78" s="6">
        <f t="shared" si="7"/>
        <v>98.073555166374788</v>
      </c>
      <c r="J78" s="5">
        <v>7</v>
      </c>
      <c r="K78" s="6">
        <f t="shared" si="8"/>
        <v>1.2259194395796849</v>
      </c>
      <c r="L78" s="5">
        <v>4</v>
      </c>
      <c r="M78" s="6">
        <f t="shared" si="9"/>
        <v>0.70052539404553416</v>
      </c>
      <c r="N78" s="4"/>
    </row>
    <row r="79" spans="1:23" s="22" customFormat="1" ht="21" customHeight="1" x14ac:dyDescent="0.2">
      <c r="A79" s="22" t="s">
        <v>83</v>
      </c>
      <c r="C79" s="19">
        <f>SUM(C80:C94)</f>
        <v>28200</v>
      </c>
      <c r="D79" s="19">
        <f>SUM(D80:D94)</f>
        <v>8959</v>
      </c>
      <c r="E79" s="20">
        <f t="shared" si="5"/>
        <v>31.769503546099294</v>
      </c>
      <c r="F79" s="19">
        <f>SUM(F80:F94)</f>
        <v>19241</v>
      </c>
      <c r="G79" s="20">
        <f t="shared" si="6"/>
        <v>68.230496453900713</v>
      </c>
      <c r="H79" s="19">
        <f>SUM(H80:H94)</f>
        <v>27519</v>
      </c>
      <c r="I79" s="20">
        <f t="shared" si="7"/>
        <v>97.585106382978722</v>
      </c>
      <c r="J79" s="19">
        <f>SUM(J80:J94)</f>
        <v>377</v>
      </c>
      <c r="K79" s="20">
        <f t="shared" si="8"/>
        <v>1.3368794326241136</v>
      </c>
      <c r="L79" s="19">
        <f>SUM(L80:L94)</f>
        <v>304</v>
      </c>
      <c r="M79" s="20">
        <f t="shared" si="9"/>
        <v>1.0780141843971631</v>
      </c>
      <c r="N79" s="21"/>
    </row>
    <row r="80" spans="1:23" ht="21" customHeight="1" x14ac:dyDescent="0.2">
      <c r="A80" s="2"/>
      <c r="B80" s="2" t="s">
        <v>84</v>
      </c>
      <c r="C80" s="5">
        <v>244</v>
      </c>
      <c r="D80" s="5">
        <v>56</v>
      </c>
      <c r="E80" s="6">
        <f t="shared" si="5"/>
        <v>22.950819672131146</v>
      </c>
      <c r="F80" s="5">
        <v>188</v>
      </c>
      <c r="G80" s="6">
        <f t="shared" si="6"/>
        <v>77.049180327868854</v>
      </c>
      <c r="H80" s="5">
        <v>241</v>
      </c>
      <c r="I80" s="6">
        <f t="shared" si="7"/>
        <v>98.770491803278688</v>
      </c>
      <c r="J80" s="5">
        <v>0</v>
      </c>
      <c r="K80" s="6">
        <v>0</v>
      </c>
      <c r="L80" s="5">
        <v>3</v>
      </c>
      <c r="M80" s="6">
        <f t="shared" si="9"/>
        <v>1.2295081967213115</v>
      </c>
      <c r="N80" s="4"/>
    </row>
    <row r="81" spans="1:14" x14ac:dyDescent="0.2">
      <c r="A81" s="2"/>
      <c r="B81" s="2" t="s">
        <v>85</v>
      </c>
      <c r="C81" s="5">
        <v>13508</v>
      </c>
      <c r="D81" s="5">
        <v>1796</v>
      </c>
      <c r="E81" s="6">
        <f t="shared" si="5"/>
        <v>13.295824696476163</v>
      </c>
      <c r="F81" s="5">
        <v>11712</v>
      </c>
      <c r="G81" s="6">
        <f t="shared" si="6"/>
        <v>86.70417530352384</v>
      </c>
      <c r="H81" s="5">
        <v>13429</v>
      </c>
      <c r="I81" s="6">
        <f t="shared" si="7"/>
        <v>99.415161385845437</v>
      </c>
      <c r="J81" s="5">
        <v>32</v>
      </c>
      <c r="K81" s="6">
        <f t="shared" si="8"/>
        <v>0.23689665383476458</v>
      </c>
      <c r="L81" s="5">
        <v>47</v>
      </c>
      <c r="M81" s="6">
        <f t="shared" si="9"/>
        <v>0.34794196031981051</v>
      </c>
      <c r="N81" s="4"/>
    </row>
    <row r="82" spans="1:14" x14ac:dyDescent="0.2">
      <c r="A82" s="2"/>
      <c r="B82" s="2" t="s">
        <v>86</v>
      </c>
      <c r="C82" s="5">
        <v>686</v>
      </c>
      <c r="D82" s="5">
        <v>402</v>
      </c>
      <c r="E82" s="6">
        <f t="shared" si="5"/>
        <v>58.600583090379011</v>
      </c>
      <c r="F82" s="5">
        <v>284</v>
      </c>
      <c r="G82" s="6">
        <f t="shared" si="6"/>
        <v>41.399416909620989</v>
      </c>
      <c r="H82" s="5">
        <v>451</v>
      </c>
      <c r="I82" s="6">
        <f t="shared" si="7"/>
        <v>65.743440233236157</v>
      </c>
      <c r="J82" s="5">
        <v>230</v>
      </c>
      <c r="K82" s="6">
        <f t="shared" si="8"/>
        <v>33.527696793002917</v>
      </c>
      <c r="L82" s="5">
        <v>5</v>
      </c>
      <c r="M82" s="6">
        <f t="shared" si="9"/>
        <v>0.7288629737609329</v>
      </c>
      <c r="N82" s="4"/>
    </row>
    <row r="83" spans="1:14" x14ac:dyDescent="0.2">
      <c r="A83" s="2"/>
      <c r="B83" s="2" t="s">
        <v>87</v>
      </c>
      <c r="C83" s="5">
        <v>629</v>
      </c>
      <c r="D83" s="5">
        <v>366</v>
      </c>
      <c r="E83" s="6">
        <f t="shared" si="5"/>
        <v>58.187599364069953</v>
      </c>
      <c r="F83" s="5">
        <v>263</v>
      </c>
      <c r="G83" s="6">
        <f t="shared" si="6"/>
        <v>41.812400635930047</v>
      </c>
      <c r="H83" s="5">
        <v>620</v>
      </c>
      <c r="I83" s="6">
        <f t="shared" si="7"/>
        <v>98.569157392686805</v>
      </c>
      <c r="J83" s="5">
        <v>6</v>
      </c>
      <c r="K83" s="6">
        <f t="shared" si="8"/>
        <v>0.95389507154213027</v>
      </c>
      <c r="L83" s="5">
        <v>3</v>
      </c>
      <c r="M83" s="6">
        <f t="shared" si="9"/>
        <v>0.47694753577106513</v>
      </c>
      <c r="N83" s="4"/>
    </row>
    <row r="84" spans="1:14" x14ac:dyDescent="0.2">
      <c r="A84" s="2"/>
      <c r="B84" s="2" t="s">
        <v>88</v>
      </c>
      <c r="C84" s="5">
        <v>1620</v>
      </c>
      <c r="D84" s="5">
        <v>1244</v>
      </c>
      <c r="E84" s="6">
        <f t="shared" si="5"/>
        <v>76.790123456790127</v>
      </c>
      <c r="F84" s="5">
        <v>376</v>
      </c>
      <c r="G84" s="6">
        <f t="shared" si="6"/>
        <v>23.209876543209877</v>
      </c>
      <c r="H84" s="5">
        <v>1609</v>
      </c>
      <c r="I84" s="6">
        <f t="shared" si="7"/>
        <v>99.320987654320987</v>
      </c>
      <c r="J84" s="5">
        <v>5</v>
      </c>
      <c r="K84" s="6">
        <f t="shared" si="8"/>
        <v>0.30864197530864196</v>
      </c>
      <c r="L84" s="5">
        <v>6</v>
      </c>
      <c r="M84" s="6">
        <f t="shared" si="9"/>
        <v>0.37037037037037041</v>
      </c>
      <c r="N84" s="4"/>
    </row>
    <row r="85" spans="1:14" x14ac:dyDescent="0.2">
      <c r="A85" s="2"/>
      <c r="B85" s="2" t="s">
        <v>89</v>
      </c>
      <c r="C85" s="5">
        <v>8067</v>
      </c>
      <c r="D85" s="5">
        <v>3306</v>
      </c>
      <c r="E85" s="6">
        <f t="shared" si="5"/>
        <v>40.98177761249535</v>
      </c>
      <c r="F85" s="5">
        <v>4761</v>
      </c>
      <c r="G85" s="6">
        <f t="shared" si="6"/>
        <v>59.01822238750465</v>
      </c>
      <c r="H85" s="5">
        <v>7986</v>
      </c>
      <c r="I85" s="6">
        <f t="shared" si="7"/>
        <v>98.995909259947936</v>
      </c>
      <c r="J85" s="5">
        <v>38</v>
      </c>
      <c r="K85" s="6">
        <f t="shared" si="8"/>
        <v>0.47105491508615349</v>
      </c>
      <c r="L85" s="5">
        <v>43</v>
      </c>
      <c r="M85" s="6">
        <f t="shared" si="9"/>
        <v>0.53303582496591051</v>
      </c>
      <c r="N85" s="4"/>
    </row>
    <row r="86" spans="1:14" x14ac:dyDescent="0.2">
      <c r="A86" s="2"/>
      <c r="B86" s="2" t="s">
        <v>90</v>
      </c>
      <c r="C86" s="5">
        <v>196</v>
      </c>
      <c r="D86" s="5">
        <v>153</v>
      </c>
      <c r="E86" s="6">
        <f t="shared" si="5"/>
        <v>78.061224489795919</v>
      </c>
      <c r="F86" s="5">
        <v>43</v>
      </c>
      <c r="G86" s="6">
        <f t="shared" si="6"/>
        <v>21.938775510204081</v>
      </c>
      <c r="H86" s="5">
        <v>178</v>
      </c>
      <c r="I86" s="6">
        <f t="shared" si="7"/>
        <v>90.816326530612244</v>
      </c>
      <c r="J86" s="5">
        <v>7</v>
      </c>
      <c r="K86" s="6">
        <f t="shared" si="8"/>
        <v>3.5714285714285712</v>
      </c>
      <c r="L86" s="5">
        <v>11</v>
      </c>
      <c r="M86" s="6">
        <f t="shared" si="9"/>
        <v>5.6122448979591839</v>
      </c>
      <c r="N86" s="4"/>
    </row>
    <row r="87" spans="1:14" x14ac:dyDescent="0.2">
      <c r="B87" s="2" t="s">
        <v>91</v>
      </c>
      <c r="C87" s="5">
        <v>389</v>
      </c>
      <c r="D87" s="5">
        <v>224</v>
      </c>
      <c r="E87" s="6">
        <f t="shared" si="5"/>
        <v>57.583547557840618</v>
      </c>
      <c r="F87" s="5">
        <v>165</v>
      </c>
      <c r="G87" s="6">
        <f t="shared" si="6"/>
        <v>42.416452442159382</v>
      </c>
      <c r="H87" s="5">
        <v>341</v>
      </c>
      <c r="I87" s="6">
        <f t="shared" si="7"/>
        <v>87.660668380462724</v>
      </c>
      <c r="J87" s="5">
        <v>0</v>
      </c>
      <c r="K87" s="6">
        <v>0</v>
      </c>
      <c r="L87" s="5">
        <v>48</v>
      </c>
      <c r="M87" s="6">
        <f t="shared" si="9"/>
        <v>12.339331619537274</v>
      </c>
      <c r="N87" s="4"/>
    </row>
    <row r="88" spans="1:14" x14ac:dyDescent="0.2">
      <c r="B88" s="2" t="s">
        <v>92</v>
      </c>
      <c r="C88" s="5">
        <v>371</v>
      </c>
      <c r="D88" s="5">
        <v>166</v>
      </c>
      <c r="E88" s="6">
        <f t="shared" si="5"/>
        <v>44.743935309973047</v>
      </c>
      <c r="F88" s="5">
        <v>205</v>
      </c>
      <c r="G88" s="6">
        <f t="shared" si="6"/>
        <v>55.256064690026953</v>
      </c>
      <c r="H88" s="5">
        <v>353</v>
      </c>
      <c r="I88" s="6">
        <f t="shared" si="7"/>
        <v>95.148247978436657</v>
      </c>
      <c r="J88" s="5">
        <v>7</v>
      </c>
      <c r="K88" s="6">
        <f t="shared" si="8"/>
        <v>1.8867924528301887</v>
      </c>
      <c r="L88" s="5">
        <v>11</v>
      </c>
      <c r="M88" s="6">
        <f t="shared" si="9"/>
        <v>2.9649595687331538</v>
      </c>
      <c r="N88" s="4"/>
    </row>
    <row r="89" spans="1:14" x14ac:dyDescent="0.2">
      <c r="B89" s="2" t="s">
        <v>93</v>
      </c>
      <c r="C89" s="5">
        <v>690</v>
      </c>
      <c r="D89" s="5">
        <v>414</v>
      </c>
      <c r="E89" s="6">
        <f t="shared" si="5"/>
        <v>60</v>
      </c>
      <c r="F89" s="5">
        <v>276</v>
      </c>
      <c r="G89" s="6">
        <f t="shared" si="6"/>
        <v>40</v>
      </c>
      <c r="H89" s="5">
        <v>684</v>
      </c>
      <c r="I89" s="6">
        <f t="shared" si="7"/>
        <v>99.130434782608702</v>
      </c>
      <c r="J89" s="5">
        <v>2</v>
      </c>
      <c r="K89" s="6">
        <f t="shared" si="8"/>
        <v>0.28985507246376813</v>
      </c>
      <c r="L89" s="5">
        <v>4</v>
      </c>
      <c r="M89" s="6">
        <f t="shared" si="9"/>
        <v>0.57971014492753625</v>
      </c>
      <c r="N89" s="4"/>
    </row>
    <row r="90" spans="1:14" x14ac:dyDescent="0.2">
      <c r="B90" s="2" t="s">
        <v>94</v>
      </c>
      <c r="C90" s="5">
        <v>499</v>
      </c>
      <c r="D90" s="5">
        <v>250</v>
      </c>
      <c r="E90" s="6">
        <f t="shared" si="5"/>
        <v>50.100200400801597</v>
      </c>
      <c r="F90" s="5">
        <v>249</v>
      </c>
      <c r="G90" s="6">
        <f t="shared" si="6"/>
        <v>49.899799599198396</v>
      </c>
      <c r="H90" s="5">
        <v>484</v>
      </c>
      <c r="I90" s="6">
        <f t="shared" si="7"/>
        <v>96.993987975951896</v>
      </c>
      <c r="J90" s="5">
        <v>5</v>
      </c>
      <c r="K90" s="6">
        <f t="shared" si="8"/>
        <v>1.002004008016032</v>
      </c>
      <c r="L90" s="5">
        <v>10</v>
      </c>
      <c r="M90" s="6">
        <f t="shared" si="9"/>
        <v>2.0040080160320639</v>
      </c>
      <c r="N90" s="4"/>
    </row>
    <row r="91" spans="1:14" x14ac:dyDescent="0.2">
      <c r="B91" s="2" t="s">
        <v>95</v>
      </c>
      <c r="C91" s="5">
        <v>428</v>
      </c>
      <c r="D91" s="5">
        <v>257</v>
      </c>
      <c r="E91" s="6">
        <f t="shared" si="5"/>
        <v>60.046728971962615</v>
      </c>
      <c r="F91" s="5">
        <v>171</v>
      </c>
      <c r="G91" s="6">
        <f t="shared" si="6"/>
        <v>39.953271028037385</v>
      </c>
      <c r="H91" s="5">
        <v>316</v>
      </c>
      <c r="I91" s="6">
        <f t="shared" si="7"/>
        <v>73.831775700934571</v>
      </c>
      <c r="J91" s="5">
        <v>9</v>
      </c>
      <c r="K91" s="6">
        <f t="shared" si="8"/>
        <v>2.1028037383177569</v>
      </c>
      <c r="L91" s="5">
        <v>103</v>
      </c>
      <c r="M91" s="6">
        <f t="shared" si="9"/>
        <v>24.065420560747665</v>
      </c>
      <c r="N91" s="4"/>
    </row>
    <row r="92" spans="1:14" x14ac:dyDescent="0.2">
      <c r="B92" s="2" t="s">
        <v>96</v>
      </c>
      <c r="C92" s="5">
        <v>793</v>
      </c>
      <c r="D92" s="5">
        <v>251</v>
      </c>
      <c r="E92" s="6">
        <f t="shared" si="5"/>
        <v>31.651954602774275</v>
      </c>
      <c r="F92" s="5">
        <v>542</v>
      </c>
      <c r="G92" s="6">
        <f t="shared" si="6"/>
        <v>68.348045397225718</v>
      </c>
      <c r="H92" s="5">
        <v>748</v>
      </c>
      <c r="I92" s="6">
        <f t="shared" si="7"/>
        <v>94.325346784363177</v>
      </c>
      <c r="J92" s="5">
        <v>35</v>
      </c>
      <c r="K92" s="6">
        <f t="shared" si="8"/>
        <v>4.4136191677175285</v>
      </c>
      <c r="L92" s="5">
        <v>10</v>
      </c>
      <c r="M92" s="6">
        <f t="shared" si="9"/>
        <v>1.2610340479192939</v>
      </c>
      <c r="N92" s="4"/>
    </row>
    <row r="93" spans="1:14" x14ac:dyDescent="0.2">
      <c r="B93" s="2" t="s">
        <v>97</v>
      </c>
      <c r="C93" s="5">
        <v>65</v>
      </c>
      <c r="D93" s="5">
        <v>59</v>
      </c>
      <c r="E93" s="6">
        <f t="shared" si="5"/>
        <v>90.769230769230774</v>
      </c>
      <c r="F93" s="5">
        <v>6</v>
      </c>
      <c r="G93" s="6">
        <f t="shared" si="6"/>
        <v>9.2307692307692317</v>
      </c>
      <c r="H93" s="5">
        <v>65</v>
      </c>
      <c r="I93" s="6">
        <f t="shared" si="7"/>
        <v>100</v>
      </c>
      <c r="J93" s="5">
        <v>0</v>
      </c>
      <c r="K93" s="6">
        <v>0</v>
      </c>
      <c r="L93" s="5">
        <v>0</v>
      </c>
      <c r="M93" s="6" t="str">
        <f t="shared" si="9"/>
        <v>.0</v>
      </c>
      <c r="N93" s="4"/>
    </row>
    <row r="94" spans="1:14" x14ac:dyDescent="0.2">
      <c r="B94" s="2" t="s">
        <v>98</v>
      </c>
      <c r="C94" s="5">
        <v>15</v>
      </c>
      <c r="D94" s="5">
        <v>15</v>
      </c>
      <c r="E94" s="6">
        <f t="shared" si="5"/>
        <v>100</v>
      </c>
      <c r="F94" s="5">
        <v>0</v>
      </c>
      <c r="G94" s="6" t="str">
        <f t="shared" si="6"/>
        <v>.0</v>
      </c>
      <c r="H94" s="5">
        <v>14</v>
      </c>
      <c r="I94" s="6">
        <f t="shared" si="7"/>
        <v>93.333333333333329</v>
      </c>
      <c r="J94" s="5">
        <v>1</v>
      </c>
      <c r="K94" s="6">
        <f t="shared" si="8"/>
        <v>6.666666666666667</v>
      </c>
      <c r="L94" s="5">
        <v>0</v>
      </c>
      <c r="M94" s="6" t="str">
        <f t="shared" si="9"/>
        <v>.0</v>
      </c>
      <c r="N94" s="4"/>
    </row>
    <row r="95" spans="1:14" s="22" customFormat="1" ht="21" customHeight="1" x14ac:dyDescent="0.2">
      <c r="A95" s="22" t="s">
        <v>99</v>
      </c>
      <c r="C95" s="19">
        <f>SUM(C96:C103)</f>
        <v>6621</v>
      </c>
      <c r="D95" s="19">
        <f>SUM(D96:D103)</f>
        <v>2460</v>
      </c>
      <c r="E95" s="20">
        <f t="shared" si="5"/>
        <v>37.154508382419579</v>
      </c>
      <c r="F95" s="19">
        <f>SUM(F96:F103)</f>
        <v>4161</v>
      </c>
      <c r="G95" s="20">
        <f t="shared" si="6"/>
        <v>62.845491617580429</v>
      </c>
      <c r="H95" s="19">
        <f>SUM(H96:H103)</f>
        <v>6183</v>
      </c>
      <c r="I95" s="20">
        <f t="shared" si="7"/>
        <v>93.384685092886272</v>
      </c>
      <c r="J95" s="19">
        <f>SUM(J96:J103)</f>
        <v>186</v>
      </c>
      <c r="K95" s="20">
        <f t="shared" si="8"/>
        <v>2.8092433167195288</v>
      </c>
      <c r="L95" s="19">
        <f>SUM(L96:L103)</f>
        <v>252</v>
      </c>
      <c r="M95" s="20">
        <f t="shared" si="9"/>
        <v>3.8060715903942</v>
      </c>
      <c r="N95" s="21"/>
    </row>
    <row r="96" spans="1:14" ht="21" customHeight="1" x14ac:dyDescent="0.2">
      <c r="A96" s="2"/>
      <c r="B96" s="2" t="s">
        <v>100</v>
      </c>
      <c r="C96" s="5">
        <v>618</v>
      </c>
      <c r="D96" s="5">
        <v>336</v>
      </c>
      <c r="E96" s="6">
        <f t="shared" si="5"/>
        <v>54.368932038834949</v>
      </c>
      <c r="F96" s="5">
        <v>282</v>
      </c>
      <c r="G96" s="6">
        <f t="shared" si="6"/>
        <v>45.631067961165051</v>
      </c>
      <c r="H96" s="5">
        <v>523</v>
      </c>
      <c r="I96" s="6">
        <f t="shared" si="7"/>
        <v>84.627831715210363</v>
      </c>
      <c r="J96" s="5">
        <v>49</v>
      </c>
      <c r="K96" s="6">
        <f t="shared" si="8"/>
        <v>7.9288025889967635</v>
      </c>
      <c r="L96" s="5">
        <v>46</v>
      </c>
      <c r="M96" s="6">
        <f t="shared" si="9"/>
        <v>7.4433656957928811</v>
      </c>
      <c r="N96" s="4"/>
    </row>
    <row r="97" spans="1:14" x14ac:dyDescent="0.2">
      <c r="A97" s="2"/>
      <c r="B97" s="2" t="s">
        <v>101</v>
      </c>
      <c r="C97" s="5">
        <v>565</v>
      </c>
      <c r="D97" s="5">
        <v>481</v>
      </c>
      <c r="E97" s="6">
        <f t="shared" si="5"/>
        <v>85.13274336283186</v>
      </c>
      <c r="F97" s="5">
        <v>84</v>
      </c>
      <c r="G97" s="6">
        <f t="shared" si="6"/>
        <v>14.867256637168142</v>
      </c>
      <c r="H97" s="5">
        <v>478</v>
      </c>
      <c r="I97" s="6">
        <f t="shared" si="7"/>
        <v>84.601769911504419</v>
      </c>
      <c r="J97" s="5">
        <v>44</v>
      </c>
      <c r="K97" s="6">
        <f t="shared" si="8"/>
        <v>7.7876106194690262</v>
      </c>
      <c r="L97" s="5">
        <v>43</v>
      </c>
      <c r="M97" s="6">
        <f t="shared" si="9"/>
        <v>7.610619469026549</v>
      </c>
      <c r="N97" s="4"/>
    </row>
    <row r="98" spans="1:14" x14ac:dyDescent="0.2">
      <c r="A98" s="2"/>
      <c r="B98" s="2" t="s">
        <v>102</v>
      </c>
      <c r="C98" s="5">
        <v>3856</v>
      </c>
      <c r="D98" s="5">
        <v>723</v>
      </c>
      <c r="E98" s="6">
        <f t="shared" si="5"/>
        <v>18.75</v>
      </c>
      <c r="F98" s="5">
        <v>3133</v>
      </c>
      <c r="G98" s="6">
        <f t="shared" si="6"/>
        <v>81.25</v>
      </c>
      <c r="H98" s="5">
        <v>3820</v>
      </c>
      <c r="I98" s="6">
        <f t="shared" si="7"/>
        <v>99.066390041493776</v>
      </c>
      <c r="J98" s="5">
        <v>27</v>
      </c>
      <c r="K98" s="6">
        <f t="shared" si="8"/>
        <v>0.70020746887966812</v>
      </c>
      <c r="L98" s="5">
        <v>9</v>
      </c>
      <c r="M98" s="6">
        <f t="shared" si="9"/>
        <v>0.23340248962655602</v>
      </c>
      <c r="N98" s="4"/>
    </row>
    <row r="99" spans="1:14" x14ac:dyDescent="0.2">
      <c r="A99" s="2"/>
      <c r="B99" s="2" t="s">
        <v>103</v>
      </c>
      <c r="C99" s="5">
        <v>171</v>
      </c>
      <c r="D99" s="5">
        <v>119</v>
      </c>
      <c r="E99" s="6">
        <f t="shared" si="5"/>
        <v>69.590643274853804</v>
      </c>
      <c r="F99" s="5">
        <v>52</v>
      </c>
      <c r="G99" s="6">
        <f t="shared" si="6"/>
        <v>30.409356725146196</v>
      </c>
      <c r="H99" s="5">
        <v>163</v>
      </c>
      <c r="I99" s="6">
        <f t="shared" si="7"/>
        <v>95.32163742690058</v>
      </c>
      <c r="J99" s="5">
        <v>2</v>
      </c>
      <c r="K99" s="6">
        <f t="shared" si="8"/>
        <v>1.1695906432748537</v>
      </c>
      <c r="L99" s="5">
        <v>6</v>
      </c>
      <c r="M99" s="6">
        <f t="shared" si="9"/>
        <v>3.5087719298245612</v>
      </c>
      <c r="N99" s="4"/>
    </row>
    <row r="100" spans="1:14" x14ac:dyDescent="0.2">
      <c r="A100" s="2"/>
      <c r="B100" s="2" t="s">
        <v>104</v>
      </c>
      <c r="C100" s="5">
        <v>93</v>
      </c>
      <c r="D100" s="5">
        <v>73</v>
      </c>
      <c r="E100" s="6">
        <f t="shared" si="5"/>
        <v>78.494623655913969</v>
      </c>
      <c r="F100" s="5">
        <v>20</v>
      </c>
      <c r="G100" s="6">
        <f t="shared" si="6"/>
        <v>21.50537634408602</v>
      </c>
      <c r="H100" s="5">
        <v>91</v>
      </c>
      <c r="I100" s="6">
        <f t="shared" si="7"/>
        <v>97.849462365591393</v>
      </c>
      <c r="J100" s="5">
        <v>0</v>
      </c>
      <c r="K100" s="6">
        <v>0</v>
      </c>
      <c r="L100" s="5">
        <v>2</v>
      </c>
      <c r="M100" s="6">
        <f t="shared" si="9"/>
        <v>2.1505376344086025</v>
      </c>
      <c r="N100" s="4"/>
    </row>
    <row r="101" spans="1:14" x14ac:dyDescent="0.2">
      <c r="A101" s="2"/>
      <c r="B101" s="2" t="s">
        <v>105</v>
      </c>
      <c r="C101" s="5">
        <v>516</v>
      </c>
      <c r="D101" s="5">
        <v>184</v>
      </c>
      <c r="E101" s="6">
        <f t="shared" si="5"/>
        <v>35.65891472868217</v>
      </c>
      <c r="F101" s="5">
        <v>332</v>
      </c>
      <c r="G101" s="6">
        <f t="shared" si="6"/>
        <v>64.341085271317837</v>
      </c>
      <c r="H101" s="5">
        <v>505</v>
      </c>
      <c r="I101" s="6">
        <f t="shared" si="7"/>
        <v>97.868217054263567</v>
      </c>
      <c r="J101" s="5">
        <v>3</v>
      </c>
      <c r="K101" s="6">
        <f t="shared" si="8"/>
        <v>0.58139534883720934</v>
      </c>
      <c r="L101" s="5">
        <v>8</v>
      </c>
      <c r="M101" s="6">
        <f t="shared" si="9"/>
        <v>1.5503875968992249</v>
      </c>
      <c r="N101" s="4"/>
    </row>
    <row r="102" spans="1:14" x14ac:dyDescent="0.2">
      <c r="A102" s="2"/>
      <c r="B102" s="2" t="s">
        <v>106</v>
      </c>
      <c r="C102" s="5">
        <v>513</v>
      </c>
      <c r="D102" s="5">
        <v>387</v>
      </c>
      <c r="E102" s="6">
        <f t="shared" si="5"/>
        <v>75.438596491228068</v>
      </c>
      <c r="F102" s="5">
        <v>126</v>
      </c>
      <c r="G102" s="6">
        <f t="shared" si="6"/>
        <v>24.561403508771928</v>
      </c>
      <c r="H102" s="5">
        <v>416</v>
      </c>
      <c r="I102" s="6">
        <f t="shared" si="7"/>
        <v>81.091617933723199</v>
      </c>
      <c r="J102" s="5">
        <v>59</v>
      </c>
      <c r="K102" s="6">
        <f t="shared" si="8"/>
        <v>11.500974658869396</v>
      </c>
      <c r="L102" s="5">
        <v>38</v>
      </c>
      <c r="M102" s="6">
        <f t="shared" si="9"/>
        <v>7.4074074074074066</v>
      </c>
      <c r="N102" s="4"/>
    </row>
    <row r="103" spans="1:14" x14ac:dyDescent="0.2">
      <c r="B103" s="2" t="s">
        <v>107</v>
      </c>
      <c r="C103" s="5">
        <v>289</v>
      </c>
      <c r="D103" s="5">
        <v>157</v>
      </c>
      <c r="E103" s="6">
        <f t="shared" si="5"/>
        <v>54.325259515570934</v>
      </c>
      <c r="F103" s="5">
        <v>132</v>
      </c>
      <c r="G103" s="6">
        <f t="shared" si="6"/>
        <v>45.674740484429066</v>
      </c>
      <c r="H103" s="5">
        <v>187</v>
      </c>
      <c r="I103" s="6">
        <f t="shared" si="7"/>
        <v>64.705882352941174</v>
      </c>
      <c r="J103" s="5">
        <v>2</v>
      </c>
      <c r="K103" s="6">
        <f t="shared" si="8"/>
        <v>0.69204152249134954</v>
      </c>
      <c r="L103" s="5">
        <v>100</v>
      </c>
      <c r="M103" s="6">
        <f t="shared" si="9"/>
        <v>34.602076124567475</v>
      </c>
      <c r="N103" s="4"/>
    </row>
    <row r="104" spans="1:14" s="22" customFormat="1" ht="21" customHeight="1" x14ac:dyDescent="0.2">
      <c r="A104" s="22" t="s">
        <v>108</v>
      </c>
      <c r="C104" s="19">
        <f>SUM(C105:C113)</f>
        <v>7230</v>
      </c>
      <c r="D104" s="19">
        <f>SUM(D105:D113)</f>
        <v>5022</v>
      </c>
      <c r="E104" s="20">
        <f t="shared" si="5"/>
        <v>69.460580912863065</v>
      </c>
      <c r="F104" s="19">
        <f>SUM(F105:F113)</f>
        <v>2208</v>
      </c>
      <c r="G104" s="20">
        <f t="shared" si="6"/>
        <v>30.539419087136931</v>
      </c>
      <c r="H104" s="19">
        <f>SUM(H105:H113)</f>
        <v>6635</v>
      </c>
      <c r="I104" s="20">
        <f t="shared" si="7"/>
        <v>91.770401106500685</v>
      </c>
      <c r="J104" s="19">
        <f>SUM(J105:J113)</f>
        <v>148</v>
      </c>
      <c r="K104" s="20">
        <f t="shared" si="8"/>
        <v>2.0470262793914245</v>
      </c>
      <c r="L104" s="19">
        <f>SUM(L105:L113)</f>
        <v>447</v>
      </c>
      <c r="M104" s="20">
        <f t="shared" si="9"/>
        <v>6.1825726141078841</v>
      </c>
      <c r="N104" s="21"/>
    </row>
    <row r="105" spans="1:14" ht="21" customHeight="1" x14ac:dyDescent="0.2">
      <c r="A105" s="2"/>
      <c r="B105" s="2" t="s">
        <v>109</v>
      </c>
      <c r="C105" s="5">
        <v>541</v>
      </c>
      <c r="D105" s="5">
        <v>348</v>
      </c>
      <c r="E105" s="6">
        <f t="shared" si="5"/>
        <v>64.325323475046218</v>
      </c>
      <c r="F105" s="5">
        <v>193</v>
      </c>
      <c r="G105" s="6">
        <f t="shared" si="6"/>
        <v>35.674676524953789</v>
      </c>
      <c r="H105" s="5">
        <v>316</v>
      </c>
      <c r="I105" s="6">
        <f t="shared" si="7"/>
        <v>58.41035120147874</v>
      </c>
      <c r="J105" s="5">
        <v>65</v>
      </c>
      <c r="K105" s="6">
        <f t="shared" si="8"/>
        <v>12.014787430683919</v>
      </c>
      <c r="L105" s="5">
        <v>160</v>
      </c>
      <c r="M105" s="6">
        <f t="shared" si="9"/>
        <v>29.57486136783734</v>
      </c>
      <c r="N105" s="4"/>
    </row>
    <row r="106" spans="1:14" x14ac:dyDescent="0.2">
      <c r="A106" s="2"/>
      <c r="B106" s="2" t="s">
        <v>110</v>
      </c>
      <c r="C106" s="5">
        <v>183</v>
      </c>
      <c r="D106" s="5">
        <v>163</v>
      </c>
      <c r="E106" s="6">
        <f t="shared" si="5"/>
        <v>89.071038251366119</v>
      </c>
      <c r="F106" s="5">
        <v>20</v>
      </c>
      <c r="G106" s="6">
        <f t="shared" si="6"/>
        <v>10.928961748633879</v>
      </c>
      <c r="H106" s="5">
        <v>129</v>
      </c>
      <c r="I106" s="6">
        <f t="shared" si="7"/>
        <v>70.491803278688522</v>
      </c>
      <c r="J106" s="5">
        <v>31</v>
      </c>
      <c r="K106" s="6">
        <f t="shared" si="8"/>
        <v>16.939890710382514</v>
      </c>
      <c r="L106" s="5">
        <v>23</v>
      </c>
      <c r="M106" s="6">
        <f t="shared" si="9"/>
        <v>12.568306010928962</v>
      </c>
      <c r="N106" s="4"/>
    </row>
    <row r="107" spans="1:14" x14ac:dyDescent="0.2">
      <c r="A107" s="2"/>
      <c r="B107" s="2" t="s">
        <v>111</v>
      </c>
      <c r="C107" s="5">
        <v>342</v>
      </c>
      <c r="D107" s="5">
        <v>181</v>
      </c>
      <c r="E107" s="6">
        <f t="shared" si="5"/>
        <v>52.923976608187139</v>
      </c>
      <c r="F107" s="5">
        <v>161</v>
      </c>
      <c r="G107" s="6">
        <f t="shared" si="6"/>
        <v>47.076023391812868</v>
      </c>
      <c r="H107" s="5">
        <v>320</v>
      </c>
      <c r="I107" s="6">
        <f t="shared" si="7"/>
        <v>93.567251461988292</v>
      </c>
      <c r="J107" s="5">
        <v>9</v>
      </c>
      <c r="K107" s="6">
        <f t="shared" si="8"/>
        <v>2.6315789473684208</v>
      </c>
      <c r="L107" s="5">
        <v>13</v>
      </c>
      <c r="M107" s="6">
        <f t="shared" si="9"/>
        <v>3.8011695906432745</v>
      </c>
      <c r="N107" s="4"/>
    </row>
    <row r="108" spans="1:14" x14ac:dyDescent="0.2">
      <c r="A108" s="2"/>
      <c r="B108" s="2" t="s">
        <v>112</v>
      </c>
      <c r="C108" s="5">
        <v>366</v>
      </c>
      <c r="D108" s="5">
        <v>237</v>
      </c>
      <c r="E108" s="6">
        <f t="shared" si="5"/>
        <v>64.754098360655746</v>
      </c>
      <c r="F108" s="5">
        <v>129</v>
      </c>
      <c r="G108" s="6">
        <f t="shared" si="6"/>
        <v>35.245901639344261</v>
      </c>
      <c r="H108" s="5">
        <v>336</v>
      </c>
      <c r="I108" s="6">
        <f t="shared" si="7"/>
        <v>91.803278688524586</v>
      </c>
      <c r="J108" s="5">
        <v>1</v>
      </c>
      <c r="K108" s="6">
        <f t="shared" si="8"/>
        <v>0.27322404371584702</v>
      </c>
      <c r="L108" s="5">
        <v>29</v>
      </c>
      <c r="M108" s="6">
        <f t="shared" si="9"/>
        <v>7.9234972677595632</v>
      </c>
      <c r="N108" s="4"/>
    </row>
    <row r="109" spans="1:14" x14ac:dyDescent="0.2">
      <c r="A109" s="2"/>
      <c r="B109" s="2" t="s">
        <v>113</v>
      </c>
      <c r="C109" s="5">
        <v>1770</v>
      </c>
      <c r="D109" s="5">
        <v>1044</v>
      </c>
      <c r="E109" s="6">
        <f t="shared" si="5"/>
        <v>58.983050847457633</v>
      </c>
      <c r="F109" s="5">
        <v>726</v>
      </c>
      <c r="G109" s="6">
        <f t="shared" si="6"/>
        <v>41.016949152542367</v>
      </c>
      <c r="H109" s="5">
        <v>1686</v>
      </c>
      <c r="I109" s="6">
        <f t="shared" si="7"/>
        <v>95.254237288135585</v>
      </c>
      <c r="J109" s="5">
        <v>8</v>
      </c>
      <c r="K109" s="6">
        <f t="shared" si="8"/>
        <v>0.4519774011299435</v>
      </c>
      <c r="L109" s="5">
        <v>76</v>
      </c>
      <c r="M109" s="6">
        <f t="shared" si="9"/>
        <v>4.2937853107344628</v>
      </c>
      <c r="N109" s="4"/>
    </row>
    <row r="110" spans="1:14" x14ac:dyDescent="0.2">
      <c r="A110" s="2"/>
      <c r="B110" s="2" t="s">
        <v>114</v>
      </c>
      <c r="C110" s="5">
        <v>2498</v>
      </c>
      <c r="D110" s="5">
        <v>1972</v>
      </c>
      <c r="E110" s="6">
        <f t="shared" si="5"/>
        <v>78.943154523618901</v>
      </c>
      <c r="F110" s="5">
        <v>526</v>
      </c>
      <c r="G110" s="6">
        <f t="shared" si="6"/>
        <v>21.056845476381106</v>
      </c>
      <c r="H110" s="5">
        <v>2469</v>
      </c>
      <c r="I110" s="6">
        <f t="shared" si="7"/>
        <v>98.8390712570056</v>
      </c>
      <c r="J110" s="5">
        <v>15</v>
      </c>
      <c r="K110" s="6">
        <f t="shared" si="8"/>
        <v>0.60048038430744599</v>
      </c>
      <c r="L110" s="5">
        <v>14</v>
      </c>
      <c r="M110" s="6">
        <f t="shared" si="9"/>
        <v>0.56044835868694953</v>
      </c>
      <c r="N110" s="4"/>
    </row>
    <row r="111" spans="1:14" x14ac:dyDescent="0.2">
      <c r="A111" s="2"/>
      <c r="B111" s="2" t="s">
        <v>115</v>
      </c>
      <c r="C111" s="5">
        <v>653</v>
      </c>
      <c r="D111" s="5">
        <v>468</v>
      </c>
      <c r="E111" s="6">
        <f t="shared" si="5"/>
        <v>71.669218989280253</v>
      </c>
      <c r="F111" s="5">
        <v>185</v>
      </c>
      <c r="G111" s="6">
        <f t="shared" si="6"/>
        <v>28.330781010719758</v>
      </c>
      <c r="H111" s="5">
        <v>604</v>
      </c>
      <c r="I111" s="6">
        <f t="shared" si="7"/>
        <v>92.496171516079627</v>
      </c>
      <c r="J111" s="5">
        <v>11</v>
      </c>
      <c r="K111" s="6">
        <f t="shared" si="8"/>
        <v>1.6845329249617151</v>
      </c>
      <c r="L111" s="5">
        <v>38</v>
      </c>
      <c r="M111" s="6">
        <f t="shared" si="9"/>
        <v>5.8192955589586521</v>
      </c>
      <c r="N111" s="4"/>
    </row>
    <row r="112" spans="1:14" x14ac:dyDescent="0.2">
      <c r="B112" s="2" t="s">
        <v>116</v>
      </c>
      <c r="C112" s="5">
        <v>442</v>
      </c>
      <c r="D112" s="5">
        <v>328</v>
      </c>
      <c r="E112" s="6">
        <f t="shared" si="5"/>
        <v>74.208144796380097</v>
      </c>
      <c r="F112" s="5">
        <v>114</v>
      </c>
      <c r="G112" s="6">
        <f t="shared" si="6"/>
        <v>25.791855203619914</v>
      </c>
      <c r="H112" s="5">
        <v>366</v>
      </c>
      <c r="I112" s="6">
        <f t="shared" si="7"/>
        <v>82.805429864253384</v>
      </c>
      <c r="J112" s="5">
        <v>6</v>
      </c>
      <c r="K112" s="6">
        <f t="shared" si="8"/>
        <v>1.3574660633484164</v>
      </c>
      <c r="L112" s="5">
        <v>70</v>
      </c>
      <c r="M112" s="6">
        <f t="shared" si="9"/>
        <v>15.837104072398189</v>
      </c>
      <c r="N112" s="4"/>
    </row>
    <row r="113" spans="1:14" x14ac:dyDescent="0.2">
      <c r="B113" s="2" t="s">
        <v>117</v>
      </c>
      <c r="C113" s="5">
        <v>435</v>
      </c>
      <c r="D113" s="5">
        <v>281</v>
      </c>
      <c r="E113" s="6">
        <f t="shared" si="5"/>
        <v>64.597701149425291</v>
      </c>
      <c r="F113" s="5">
        <v>154</v>
      </c>
      <c r="G113" s="6">
        <f t="shared" si="6"/>
        <v>35.402298850574716</v>
      </c>
      <c r="H113" s="5">
        <v>409</v>
      </c>
      <c r="I113" s="6">
        <f t="shared" si="7"/>
        <v>94.022988505747122</v>
      </c>
      <c r="J113" s="5">
        <v>2</v>
      </c>
      <c r="K113" s="6">
        <f t="shared" si="8"/>
        <v>0.45977011494252873</v>
      </c>
      <c r="L113" s="5">
        <v>24</v>
      </c>
      <c r="M113" s="6">
        <f t="shared" si="9"/>
        <v>5.5172413793103452</v>
      </c>
      <c r="N113" s="4"/>
    </row>
    <row r="114" spans="1:14" x14ac:dyDescent="0.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4"/>
    </row>
    <row r="115" spans="1:14" x14ac:dyDescent="0.2">
      <c r="A115" s="10" t="s">
        <v>118</v>
      </c>
      <c r="B115" s="11"/>
      <c r="C115" s="12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4"/>
    </row>
    <row r="116" spans="1:14" ht="24.75" customHeight="1" x14ac:dyDescent="0.2">
      <c r="A116" s="38" t="s">
        <v>119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4"/>
    </row>
    <row r="117" spans="1:14" x14ac:dyDescent="0.2">
      <c r="A117" s="7" t="s">
        <v>120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3:1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3:1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3:1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3:1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3:1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3:1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3:1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3:1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3:1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3:1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3:1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3:1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3:1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3:1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3:1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3:1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3:1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3:1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3:1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3:1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3:1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3:1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3:1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3:1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3:1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3:1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3:1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3:1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3:1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3:1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3:1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3:1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3:1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3:1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3:1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3:1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3:1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3:1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3:1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3:1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3:1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3:1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3:1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3:1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3:1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3:1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3:1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3:1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3:1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3:1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3:1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3:1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3:1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3:1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3:1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3:1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3:1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3:1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3:1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3:1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3:1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3:1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3:1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3:1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3:1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3:1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3:1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3:1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3:1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3:1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3:1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3:1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3:1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3:1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3:1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3:1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3:1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3:1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3:1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3:1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3:1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3:1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3:1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3:1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3:1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3:1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3:1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3:1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3:1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3:1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3:1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3:1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3:1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3:1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3:1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3:1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3:1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3:1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3:1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3:1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3:1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3:1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3:1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3:1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3:1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3:1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3:1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3:1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3:1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3:1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3:1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3:1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3:1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3:1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3:1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3:1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3:1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3:1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3:1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3:1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3:1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3:1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3:1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3:1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3:1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3:1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3:1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3:1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3:1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3:1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3:1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3:1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3:1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3:1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3:1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3:1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3:1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3:1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3:1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3:1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3:1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3:1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3:1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3:1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3:1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3:1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3:1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3:1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3:1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3:1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3:1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3:1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3:1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3:1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3:1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3:1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3:1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3:1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3:1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3:1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3:1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3:1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3:1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3:1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3:1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3:1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3:1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3:1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3:1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3:1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3:1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3:1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3:1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3:1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3:1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3:1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3:1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3:1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3:1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3:1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3:1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3:1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3:1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3:1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3:1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3:1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3:1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3:1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3:1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3:1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3:1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3:1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3:1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3:1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3:1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3:1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3:1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3:1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3:1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3:1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3:1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3:1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3:1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3:1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3:1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3:1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3:1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3:1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3:1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3:1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3:1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3:1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3:1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3:1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3:1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3:1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3:1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3:1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3:1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3:1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3:1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3:1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3:1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3:1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3:1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3:1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3:1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3:1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3:1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3:1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3:1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3:1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3:1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3:1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3:1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3:1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3:1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3:1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3:1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3:1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3:1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3:1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3:1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3:1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3:1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3:1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3:1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3:1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3:1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3:1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3:1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3:1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3:1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3:1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3:1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3:1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3:1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3:1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3:1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3:1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3:1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3:1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3:1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3:1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3:1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3:1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3:1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3:1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3:1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3:1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3:1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3:1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3:1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3:1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3:1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3:1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3:1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3:1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3:1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3:1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3:1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3:1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3:1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3:1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3:1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3:1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3:1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3:1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3:1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3:1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3:1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3:1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3:1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3:1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3:1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3:1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3:1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3:1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3:1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3:1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3:1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3:1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3:1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3:1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3:1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3:1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3:1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3:1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3:1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3:1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3:1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3:1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3:1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3:1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3:1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3:1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3:1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3:1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3:1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3:1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3:1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3:1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3:1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3:1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3:1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3:1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3:1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3:1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3:1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3:1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3:1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3:1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3:1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3:1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3:1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3:1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3:1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3:1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3:1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3:1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3:1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3:1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3:1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3:1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3:1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3:1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3:1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3:1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3:1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3:1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3:1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3:1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3:1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3:1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3:1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3:1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3:1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3:1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3:1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3:1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3:1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3:1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3:1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3:1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3:1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3:1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3:1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3:1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3:1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3:1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3:1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3:1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3:1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3:1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3:1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3:1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3:1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3:1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3:1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3:1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3:1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3:1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3:1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3:1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3:1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3:1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3:1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3:1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3:1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3:1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3:1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3:1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3:1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3:1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3:1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3:1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3:1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3:1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3:1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3:1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3:1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3:1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3:1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3:1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3:1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3:1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3:1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3:1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3:1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3:1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3:1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3:1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3:1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3:1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3:1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3:1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3:1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3:1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3:1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3:1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3:1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3:1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3:1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3:1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3:1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3:1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3:1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3:1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3:1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3:1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3:1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3:1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3:1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3:1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3:1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3:1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3:1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3:1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3:1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3:1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3:1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3:1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3:1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3:1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3:1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3:1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3:1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3:1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3:1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3:1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3:1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3:1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3:1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3:1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3:1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3:1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3:1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3:1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3:1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3:1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3:1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3:1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3:1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3:1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3:1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3:1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3:1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3:1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3:1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3:1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3:1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3:1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3:1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3:1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3:1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3:1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3:1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3:1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3:1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3:1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3:1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3:1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3:1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3:1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3:1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3:1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3:1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3:1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3:1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3:1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3:1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3:1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3:1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3:1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3:1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3:1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3:1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3:1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3:1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3:1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3:1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3:1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3:1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3:1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3:1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3:1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3:1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3:1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3:1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3:1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3:1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3:1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3:1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3:1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3:1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3:14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3:14" x14ac:dyDescent="0.2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3:14" x14ac:dyDescent="0.2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3:14" x14ac:dyDescent="0.2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3:14" x14ac:dyDescent="0.2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3:14" x14ac:dyDescent="0.2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3:14" x14ac:dyDescent="0.2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3:14" x14ac:dyDescent="0.2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3:14" x14ac:dyDescent="0.2"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3:14" x14ac:dyDescent="0.2"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3:14" x14ac:dyDescent="0.2"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3:14" x14ac:dyDescent="0.2"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3:14" x14ac:dyDescent="0.2"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3:14" x14ac:dyDescent="0.2"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3:14" x14ac:dyDescent="0.2"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3:14" x14ac:dyDescent="0.2"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3:14" x14ac:dyDescent="0.2"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3:14" x14ac:dyDescent="0.2"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3:14" x14ac:dyDescent="0.2"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3:14" x14ac:dyDescent="0.2"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3:14" x14ac:dyDescent="0.2"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3:14" x14ac:dyDescent="0.2"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3:14" x14ac:dyDescent="0.2"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3:14" x14ac:dyDescent="0.2"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3:14" x14ac:dyDescent="0.2"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3:14" x14ac:dyDescent="0.2"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3:14" x14ac:dyDescent="0.2"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3:14" x14ac:dyDescent="0.2"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3:14" x14ac:dyDescent="0.2"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3:14" x14ac:dyDescent="0.2"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3:14" x14ac:dyDescent="0.2"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3:14" x14ac:dyDescent="0.2"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3:14" x14ac:dyDescent="0.2"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3:14" x14ac:dyDescent="0.2"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3:14" x14ac:dyDescent="0.2"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3:14" x14ac:dyDescent="0.2"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3:14" x14ac:dyDescent="0.2"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3:14" x14ac:dyDescent="0.2"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3:14" x14ac:dyDescent="0.2"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3:14" x14ac:dyDescent="0.2"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3:14" x14ac:dyDescent="0.2"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3:14" x14ac:dyDescent="0.2"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3:14" x14ac:dyDescent="0.2"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3:14" x14ac:dyDescent="0.2"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3:14" x14ac:dyDescent="0.2"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3:14" x14ac:dyDescent="0.2"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3:14" x14ac:dyDescent="0.2"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3:14" x14ac:dyDescent="0.2"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3:14" x14ac:dyDescent="0.2"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3:14" x14ac:dyDescent="0.2"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3:14" x14ac:dyDescent="0.2"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3:14" x14ac:dyDescent="0.2"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3:14" x14ac:dyDescent="0.2"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3:14" x14ac:dyDescent="0.2"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3:14" x14ac:dyDescent="0.2"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3:14" x14ac:dyDescent="0.2"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3:14" x14ac:dyDescent="0.2"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3:14" x14ac:dyDescent="0.2"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3:14" x14ac:dyDescent="0.2"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3:14" x14ac:dyDescent="0.2"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3:14" x14ac:dyDescent="0.2"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3:14" x14ac:dyDescent="0.2"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3:14" x14ac:dyDescent="0.2"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3:14" x14ac:dyDescent="0.2"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3:14" x14ac:dyDescent="0.2"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3:14" x14ac:dyDescent="0.2"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3:14" x14ac:dyDescent="0.2"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3:14" x14ac:dyDescent="0.2"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3:14" x14ac:dyDescent="0.2"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3:14" x14ac:dyDescent="0.2"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3:14" x14ac:dyDescent="0.2"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3:14" x14ac:dyDescent="0.2"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3:14" x14ac:dyDescent="0.2"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3:14" x14ac:dyDescent="0.2"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3:14" x14ac:dyDescent="0.2"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3:14" x14ac:dyDescent="0.2"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3:14" x14ac:dyDescent="0.2"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3:14" x14ac:dyDescent="0.2"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3:14" x14ac:dyDescent="0.2"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3:14" x14ac:dyDescent="0.2"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3:14" x14ac:dyDescent="0.2"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3:14" x14ac:dyDescent="0.2"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3:14" x14ac:dyDescent="0.2"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3:14" x14ac:dyDescent="0.2"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3:14" x14ac:dyDescent="0.2"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3:14" x14ac:dyDescent="0.2"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3:14" x14ac:dyDescent="0.2"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3:14" x14ac:dyDescent="0.2"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3:14" x14ac:dyDescent="0.2"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3:14" x14ac:dyDescent="0.2"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3:14" x14ac:dyDescent="0.2"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3:14" x14ac:dyDescent="0.2"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3:14" x14ac:dyDescent="0.2"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3:14" x14ac:dyDescent="0.2"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3:14" x14ac:dyDescent="0.2"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3:14" x14ac:dyDescent="0.2"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3:14" x14ac:dyDescent="0.2"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3:14" x14ac:dyDescent="0.2"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3:14" x14ac:dyDescent="0.2"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3:14" x14ac:dyDescent="0.2"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3:14" x14ac:dyDescent="0.2"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3:14" x14ac:dyDescent="0.2"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3:14" x14ac:dyDescent="0.2"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3:14" x14ac:dyDescent="0.2"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3:14" x14ac:dyDescent="0.2"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3:14" x14ac:dyDescent="0.2"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3:14" x14ac:dyDescent="0.2"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3:14" x14ac:dyDescent="0.2"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3:14" x14ac:dyDescent="0.2"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3:14" x14ac:dyDescent="0.2"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3:14" x14ac:dyDescent="0.2"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3:14" x14ac:dyDescent="0.2"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3:14" x14ac:dyDescent="0.2"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3:14" x14ac:dyDescent="0.2"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3:14" x14ac:dyDescent="0.2"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3:14" x14ac:dyDescent="0.2"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3:14" x14ac:dyDescent="0.2"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3:14" x14ac:dyDescent="0.2"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3:14" x14ac:dyDescent="0.2"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3:14" x14ac:dyDescent="0.2"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3:14" x14ac:dyDescent="0.2"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3:14" x14ac:dyDescent="0.2"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3:14" x14ac:dyDescent="0.2"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3:14" x14ac:dyDescent="0.2"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3:14" x14ac:dyDescent="0.2"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3:14" x14ac:dyDescent="0.2"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3:14" x14ac:dyDescent="0.2"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3:14" x14ac:dyDescent="0.2"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3:14" x14ac:dyDescent="0.2"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3:14" x14ac:dyDescent="0.2"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3:14" x14ac:dyDescent="0.2"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3:14" x14ac:dyDescent="0.2"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3:14" x14ac:dyDescent="0.2"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3:14" x14ac:dyDescent="0.2"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3:14" x14ac:dyDescent="0.2"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3:14" x14ac:dyDescent="0.2"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3:14" x14ac:dyDescent="0.2"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3:14" x14ac:dyDescent="0.2"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3:14" x14ac:dyDescent="0.2"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3:14" x14ac:dyDescent="0.2"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3:14" x14ac:dyDescent="0.2"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3:14" x14ac:dyDescent="0.2"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3:14" x14ac:dyDescent="0.2"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3:14" x14ac:dyDescent="0.2"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3:14" x14ac:dyDescent="0.2"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3:14" x14ac:dyDescent="0.2"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3:14" x14ac:dyDescent="0.2"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3:14" x14ac:dyDescent="0.2"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3:14" x14ac:dyDescent="0.2"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3:14" x14ac:dyDescent="0.2"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3:14" x14ac:dyDescent="0.2"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3:14" x14ac:dyDescent="0.2"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3:14" x14ac:dyDescent="0.2"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3:14" x14ac:dyDescent="0.2"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3:14" x14ac:dyDescent="0.2"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3:14" x14ac:dyDescent="0.2"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3:14" x14ac:dyDescent="0.2"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3:14" x14ac:dyDescent="0.2"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3:14" x14ac:dyDescent="0.2"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3:14" x14ac:dyDescent="0.2"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3:14" x14ac:dyDescent="0.2"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3:14" x14ac:dyDescent="0.2"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3:14" x14ac:dyDescent="0.2"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3:14" x14ac:dyDescent="0.2"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3:14" x14ac:dyDescent="0.2"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3:14" x14ac:dyDescent="0.2"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3:14" x14ac:dyDescent="0.2"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3:14" x14ac:dyDescent="0.2"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3:14" x14ac:dyDescent="0.2"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3:14" x14ac:dyDescent="0.2"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3:14" x14ac:dyDescent="0.2"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3:14" x14ac:dyDescent="0.2"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3:14" x14ac:dyDescent="0.2"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3:14" x14ac:dyDescent="0.2"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3:14" x14ac:dyDescent="0.2"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3:14" x14ac:dyDescent="0.2"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3:14" x14ac:dyDescent="0.2"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3:14" x14ac:dyDescent="0.2"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3:14" x14ac:dyDescent="0.2"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3:14" x14ac:dyDescent="0.2"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3:14" x14ac:dyDescent="0.2"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3:14" x14ac:dyDescent="0.2"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3:14" x14ac:dyDescent="0.2"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3:14" x14ac:dyDescent="0.2"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3:14" x14ac:dyDescent="0.2"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3:14" x14ac:dyDescent="0.2"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3:14" x14ac:dyDescent="0.2"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3:14" x14ac:dyDescent="0.2"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3:14" x14ac:dyDescent="0.2"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3:14" x14ac:dyDescent="0.2"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3:14" x14ac:dyDescent="0.2"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3:14" x14ac:dyDescent="0.2"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3:14" x14ac:dyDescent="0.2"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3:14" x14ac:dyDescent="0.2"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3:14" x14ac:dyDescent="0.2"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3:14" x14ac:dyDescent="0.2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3:14" x14ac:dyDescent="0.2"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3:14" x14ac:dyDescent="0.2"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3:14" x14ac:dyDescent="0.2"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3:14" x14ac:dyDescent="0.2"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3:14" x14ac:dyDescent="0.2"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3:14" x14ac:dyDescent="0.2"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3:14" x14ac:dyDescent="0.2"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3:14" x14ac:dyDescent="0.2"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3:14" x14ac:dyDescent="0.2"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3:14" x14ac:dyDescent="0.2"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3:14" x14ac:dyDescent="0.2"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3:14" x14ac:dyDescent="0.2"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3:14" x14ac:dyDescent="0.2"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3:14" x14ac:dyDescent="0.2"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3:14" x14ac:dyDescent="0.2"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3:14" x14ac:dyDescent="0.2"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3:14" x14ac:dyDescent="0.2"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3:14" x14ac:dyDescent="0.2"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3:14" x14ac:dyDescent="0.2"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3:14" x14ac:dyDescent="0.2"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3:14" x14ac:dyDescent="0.2"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3:14" x14ac:dyDescent="0.2"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3:14" x14ac:dyDescent="0.2"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3:14" x14ac:dyDescent="0.2"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3:14" x14ac:dyDescent="0.2"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3:14" x14ac:dyDescent="0.2"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3:14" x14ac:dyDescent="0.2"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3:14" x14ac:dyDescent="0.2"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3:14" x14ac:dyDescent="0.2"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3:14" x14ac:dyDescent="0.2"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3:14" x14ac:dyDescent="0.2"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3:14" x14ac:dyDescent="0.2"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3:14" x14ac:dyDescent="0.2"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3:14" x14ac:dyDescent="0.2"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3:14" x14ac:dyDescent="0.2"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3:14" x14ac:dyDescent="0.2"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3:14" x14ac:dyDescent="0.2"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3:14" x14ac:dyDescent="0.2"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3:14" x14ac:dyDescent="0.2"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3:14" x14ac:dyDescent="0.2"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3:14" x14ac:dyDescent="0.2"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3:14" x14ac:dyDescent="0.2"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3:14" x14ac:dyDescent="0.2"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3:14" x14ac:dyDescent="0.2"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3:14" x14ac:dyDescent="0.2"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3:14" x14ac:dyDescent="0.2"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3:14" x14ac:dyDescent="0.2"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3:14" x14ac:dyDescent="0.2"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3:14" x14ac:dyDescent="0.2"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3:14" x14ac:dyDescent="0.2"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3:14" x14ac:dyDescent="0.2"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3:14" x14ac:dyDescent="0.2"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3:14" x14ac:dyDescent="0.2"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3:14" x14ac:dyDescent="0.2"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3:14" x14ac:dyDescent="0.2"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3:14" x14ac:dyDescent="0.2"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3:14" x14ac:dyDescent="0.2"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3:14" x14ac:dyDescent="0.2"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3:14" x14ac:dyDescent="0.2"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3:14" x14ac:dyDescent="0.2"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3:14" x14ac:dyDescent="0.2"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3:14" x14ac:dyDescent="0.2"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3:14" x14ac:dyDescent="0.2"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3:14" x14ac:dyDescent="0.2"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3:14" x14ac:dyDescent="0.2"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3:14" x14ac:dyDescent="0.2"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3:14" x14ac:dyDescent="0.2"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3:14" x14ac:dyDescent="0.2"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3:14" x14ac:dyDescent="0.2"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3:14" x14ac:dyDescent="0.2"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3:14" x14ac:dyDescent="0.2"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3:14" x14ac:dyDescent="0.2"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3:14" x14ac:dyDescent="0.2"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3:14" x14ac:dyDescent="0.2"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3:14" x14ac:dyDescent="0.2"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3:14" x14ac:dyDescent="0.2"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3:14" x14ac:dyDescent="0.2"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3:14" x14ac:dyDescent="0.2"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3:14" x14ac:dyDescent="0.2"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3:14" x14ac:dyDescent="0.2"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3:14" x14ac:dyDescent="0.2"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3:14" x14ac:dyDescent="0.2"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3:14" x14ac:dyDescent="0.2"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3:14" x14ac:dyDescent="0.2"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3:14" x14ac:dyDescent="0.2"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3:14" x14ac:dyDescent="0.2"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3:14" x14ac:dyDescent="0.2"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3:14" x14ac:dyDescent="0.2"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3:14" x14ac:dyDescent="0.2"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3:14" x14ac:dyDescent="0.2"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3:14" x14ac:dyDescent="0.2"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3:14" x14ac:dyDescent="0.2"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3:14" x14ac:dyDescent="0.2"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3:14" x14ac:dyDescent="0.2"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3:14" x14ac:dyDescent="0.2"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3:14" x14ac:dyDescent="0.2"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3:14" x14ac:dyDescent="0.2"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3:14" x14ac:dyDescent="0.2"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3:14" x14ac:dyDescent="0.2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3:14" x14ac:dyDescent="0.2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3:14" x14ac:dyDescent="0.2"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3:14" x14ac:dyDescent="0.2"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3:14" x14ac:dyDescent="0.2"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3:14" x14ac:dyDescent="0.2"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3:14" x14ac:dyDescent="0.2"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3:14" x14ac:dyDescent="0.2"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3:14" x14ac:dyDescent="0.2"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3:14" x14ac:dyDescent="0.2"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3:14" x14ac:dyDescent="0.2"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3:14" x14ac:dyDescent="0.2"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3:14" x14ac:dyDescent="0.2"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3:14" x14ac:dyDescent="0.2"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3:14" x14ac:dyDescent="0.2"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3:14" x14ac:dyDescent="0.2"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3:14" x14ac:dyDescent="0.2"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3:14" x14ac:dyDescent="0.2"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3:14" x14ac:dyDescent="0.2"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3:14" x14ac:dyDescent="0.2"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3:14" x14ac:dyDescent="0.2"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3:14" x14ac:dyDescent="0.2"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3:14" x14ac:dyDescent="0.2"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3:14" x14ac:dyDescent="0.2"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3:14" x14ac:dyDescent="0.2"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3:14" x14ac:dyDescent="0.2"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3:14" x14ac:dyDescent="0.2"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3:14" x14ac:dyDescent="0.2"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3:14" x14ac:dyDescent="0.2"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3:14" x14ac:dyDescent="0.2"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3:14" x14ac:dyDescent="0.2"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3:14" x14ac:dyDescent="0.2"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3:14" x14ac:dyDescent="0.2"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3:14" x14ac:dyDescent="0.2"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3:14" x14ac:dyDescent="0.2"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3:14" x14ac:dyDescent="0.2"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3:14" x14ac:dyDescent="0.2"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3:14" x14ac:dyDescent="0.2"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3:14" x14ac:dyDescent="0.2"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3:14" x14ac:dyDescent="0.2"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3:14" x14ac:dyDescent="0.2"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3:14" x14ac:dyDescent="0.2"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3:14" x14ac:dyDescent="0.2"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3:14" x14ac:dyDescent="0.2"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3:14" x14ac:dyDescent="0.2"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3:14" x14ac:dyDescent="0.2"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3:14" x14ac:dyDescent="0.2"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3:14" x14ac:dyDescent="0.2"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3:14" x14ac:dyDescent="0.2"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3:14" x14ac:dyDescent="0.2"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3:14" x14ac:dyDescent="0.2"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3:14" x14ac:dyDescent="0.2"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3:14" x14ac:dyDescent="0.2"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3:14" x14ac:dyDescent="0.2"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3:14" x14ac:dyDescent="0.2"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3:14" x14ac:dyDescent="0.2"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3:14" x14ac:dyDescent="0.2"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3:14" x14ac:dyDescent="0.2"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3:14" x14ac:dyDescent="0.2"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3:14" x14ac:dyDescent="0.2"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3:14" x14ac:dyDescent="0.2"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3:14" x14ac:dyDescent="0.2"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3:14" x14ac:dyDescent="0.2"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3:14" x14ac:dyDescent="0.2"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3:14" x14ac:dyDescent="0.2"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3:14" x14ac:dyDescent="0.2"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3:14" x14ac:dyDescent="0.2"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3:14" x14ac:dyDescent="0.2"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3:14" x14ac:dyDescent="0.2"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3:14" x14ac:dyDescent="0.2"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3:14" x14ac:dyDescent="0.2"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3:14" x14ac:dyDescent="0.2"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3:14" x14ac:dyDescent="0.2"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3:14" x14ac:dyDescent="0.2"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3:14" x14ac:dyDescent="0.2"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3:14" x14ac:dyDescent="0.2"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3:14" x14ac:dyDescent="0.2"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3:14" x14ac:dyDescent="0.2"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3:14" x14ac:dyDescent="0.2"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3:14" x14ac:dyDescent="0.2"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3:14" x14ac:dyDescent="0.2"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3:14" x14ac:dyDescent="0.2"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3:14" x14ac:dyDescent="0.2"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3:14" x14ac:dyDescent="0.2"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3:14" x14ac:dyDescent="0.2"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3:14" x14ac:dyDescent="0.2"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3:14" x14ac:dyDescent="0.2"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3:14" x14ac:dyDescent="0.2"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3:14" x14ac:dyDescent="0.2"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3:14" x14ac:dyDescent="0.2"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3:14" x14ac:dyDescent="0.2"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3:14" x14ac:dyDescent="0.2"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3:14" x14ac:dyDescent="0.2"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3:14" x14ac:dyDescent="0.2"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3:14" x14ac:dyDescent="0.2"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3:14" x14ac:dyDescent="0.2"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3:14" x14ac:dyDescent="0.2"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3:14" x14ac:dyDescent="0.2"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3:14" x14ac:dyDescent="0.2"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3:14" x14ac:dyDescent="0.2"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3:14" x14ac:dyDescent="0.2"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3:14" x14ac:dyDescent="0.2"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3:14" x14ac:dyDescent="0.2"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3:14" x14ac:dyDescent="0.2"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3:14" x14ac:dyDescent="0.2"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3:14" x14ac:dyDescent="0.2"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3:14" x14ac:dyDescent="0.2"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3:14" x14ac:dyDescent="0.2"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3:14" x14ac:dyDescent="0.2"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3:14" x14ac:dyDescent="0.2"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3:14" x14ac:dyDescent="0.2"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3:14" x14ac:dyDescent="0.2"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3:14" x14ac:dyDescent="0.2"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3:14" x14ac:dyDescent="0.2"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3:14" x14ac:dyDescent="0.2"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3:14" x14ac:dyDescent="0.2"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3:14" x14ac:dyDescent="0.2"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3:14" x14ac:dyDescent="0.2"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3:14" x14ac:dyDescent="0.2"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3:14" x14ac:dyDescent="0.2"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3:14" x14ac:dyDescent="0.2"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3:14" x14ac:dyDescent="0.2"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3:14" x14ac:dyDescent="0.2"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3:14" x14ac:dyDescent="0.2"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3:14" x14ac:dyDescent="0.2"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3:14" x14ac:dyDescent="0.2"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3:14" x14ac:dyDescent="0.2"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3:14" x14ac:dyDescent="0.2"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3:14" x14ac:dyDescent="0.2"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3:14" x14ac:dyDescent="0.2"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3:14" x14ac:dyDescent="0.2"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3:14" x14ac:dyDescent="0.2"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3:14" x14ac:dyDescent="0.2"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3:14" x14ac:dyDescent="0.2"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3:14" x14ac:dyDescent="0.2"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3:14" x14ac:dyDescent="0.2"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3:14" x14ac:dyDescent="0.2"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3:14" x14ac:dyDescent="0.2"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3:14" x14ac:dyDescent="0.2"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3:14" x14ac:dyDescent="0.2"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3:14" x14ac:dyDescent="0.2"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3:14" x14ac:dyDescent="0.2"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3:14" x14ac:dyDescent="0.2"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3:14" x14ac:dyDescent="0.2"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3:14" x14ac:dyDescent="0.2"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3:14" x14ac:dyDescent="0.2"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3:14" x14ac:dyDescent="0.2"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3:14" x14ac:dyDescent="0.2"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3:14" x14ac:dyDescent="0.2"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3:14" x14ac:dyDescent="0.2"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3:14" x14ac:dyDescent="0.2"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3:14" x14ac:dyDescent="0.2"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3:14" x14ac:dyDescent="0.2"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3:14" x14ac:dyDescent="0.2"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3:14" x14ac:dyDescent="0.2"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3:14" x14ac:dyDescent="0.2"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3:14" x14ac:dyDescent="0.2"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3:14" x14ac:dyDescent="0.2"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3:14" x14ac:dyDescent="0.2"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3:14" x14ac:dyDescent="0.2"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3:14" x14ac:dyDescent="0.2"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3:14" x14ac:dyDescent="0.2"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3:14" x14ac:dyDescent="0.2"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3:14" x14ac:dyDescent="0.2"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3:14" x14ac:dyDescent="0.2"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3:14" x14ac:dyDescent="0.2"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3:14" x14ac:dyDescent="0.2"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3:14" x14ac:dyDescent="0.2"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3:14" x14ac:dyDescent="0.2"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3:14" x14ac:dyDescent="0.2"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3:14" x14ac:dyDescent="0.2"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3:14" x14ac:dyDescent="0.2"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3:14" x14ac:dyDescent="0.2"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3:14" x14ac:dyDescent="0.2"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3:14" x14ac:dyDescent="0.2"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3:14" x14ac:dyDescent="0.2"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3:14" x14ac:dyDescent="0.2"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3:14" x14ac:dyDescent="0.2"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3:14" x14ac:dyDescent="0.2"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3:14" x14ac:dyDescent="0.2"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3:14" x14ac:dyDescent="0.2"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3:14" x14ac:dyDescent="0.2"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3:14" x14ac:dyDescent="0.2"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3:14" x14ac:dyDescent="0.2"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3:14" x14ac:dyDescent="0.2"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3:14" x14ac:dyDescent="0.2"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3:14" x14ac:dyDescent="0.2"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3:14" x14ac:dyDescent="0.2"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3:14" x14ac:dyDescent="0.2"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3:14" x14ac:dyDescent="0.2"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3:14" x14ac:dyDescent="0.2"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3:14" x14ac:dyDescent="0.2"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3:14" x14ac:dyDescent="0.2"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3:14" x14ac:dyDescent="0.2"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3:14" x14ac:dyDescent="0.2"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3:14" x14ac:dyDescent="0.2"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3:14" x14ac:dyDescent="0.2"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3:14" x14ac:dyDescent="0.2"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3:14" x14ac:dyDescent="0.2"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3:14" x14ac:dyDescent="0.2"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3:14" x14ac:dyDescent="0.2"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3:14" x14ac:dyDescent="0.2"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3:14" x14ac:dyDescent="0.2"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3:14" x14ac:dyDescent="0.2"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3:14" x14ac:dyDescent="0.2"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3:14" x14ac:dyDescent="0.2"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3:14" x14ac:dyDescent="0.2"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3:14" x14ac:dyDescent="0.2"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3:14" x14ac:dyDescent="0.2"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3:14" x14ac:dyDescent="0.2"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3:14" x14ac:dyDescent="0.2"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3:14" x14ac:dyDescent="0.2"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3:14" x14ac:dyDescent="0.2"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3:14" x14ac:dyDescent="0.2"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3:14" x14ac:dyDescent="0.2"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3:14" x14ac:dyDescent="0.2"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3:14" x14ac:dyDescent="0.2"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3:14" x14ac:dyDescent="0.2"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3:14" x14ac:dyDescent="0.2"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3:14" x14ac:dyDescent="0.2"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3:14" x14ac:dyDescent="0.2"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3:14" x14ac:dyDescent="0.2"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3:14" x14ac:dyDescent="0.2"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3:14" x14ac:dyDescent="0.2"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3:14" x14ac:dyDescent="0.2"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3:14" x14ac:dyDescent="0.2"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3:14" x14ac:dyDescent="0.2"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3:14" x14ac:dyDescent="0.2"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3:14" x14ac:dyDescent="0.2"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3:14" x14ac:dyDescent="0.2"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3:14" x14ac:dyDescent="0.2"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3:14" x14ac:dyDescent="0.2"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3:14" x14ac:dyDescent="0.2"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3:14" x14ac:dyDescent="0.2"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3:14" x14ac:dyDescent="0.2"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3:14" x14ac:dyDescent="0.2"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3:14" x14ac:dyDescent="0.2"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3:14" x14ac:dyDescent="0.2"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3:14" x14ac:dyDescent="0.2"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3:14" x14ac:dyDescent="0.2"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3:14" x14ac:dyDescent="0.2"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3:14" x14ac:dyDescent="0.2"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3:14" x14ac:dyDescent="0.2"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3:14" x14ac:dyDescent="0.2"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3:14" x14ac:dyDescent="0.2"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3:14" x14ac:dyDescent="0.2"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3:14" x14ac:dyDescent="0.2"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3:14" x14ac:dyDescent="0.2"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3:14" x14ac:dyDescent="0.2"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3:14" x14ac:dyDescent="0.2"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3:14" x14ac:dyDescent="0.2"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3:14" x14ac:dyDescent="0.2"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3:14" x14ac:dyDescent="0.2"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3:14" x14ac:dyDescent="0.2"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3:14" x14ac:dyDescent="0.2"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3:14" x14ac:dyDescent="0.2"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3:14" x14ac:dyDescent="0.2"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3:14" x14ac:dyDescent="0.2"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3:14" x14ac:dyDescent="0.2"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3:14" x14ac:dyDescent="0.2"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3:14" x14ac:dyDescent="0.2"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3:14" x14ac:dyDescent="0.2"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3:14" x14ac:dyDescent="0.2"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3:14" x14ac:dyDescent="0.2"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3:14" x14ac:dyDescent="0.2"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3:14" x14ac:dyDescent="0.2"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3:14" x14ac:dyDescent="0.2"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3:14" x14ac:dyDescent="0.2"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3:14" x14ac:dyDescent="0.2"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3:14" x14ac:dyDescent="0.2"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3:14" x14ac:dyDescent="0.2"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3:14" x14ac:dyDescent="0.2"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3:14" x14ac:dyDescent="0.2"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3:14" x14ac:dyDescent="0.2"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3:14" x14ac:dyDescent="0.2"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3:14" x14ac:dyDescent="0.2"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3:14" x14ac:dyDescent="0.2"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3:14" x14ac:dyDescent="0.2"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3:14" x14ac:dyDescent="0.2"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3:14" x14ac:dyDescent="0.2"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3:14" x14ac:dyDescent="0.2"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3:14" x14ac:dyDescent="0.2"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3:14" x14ac:dyDescent="0.2"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3:14" x14ac:dyDescent="0.2"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3:14" x14ac:dyDescent="0.2"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3:14" x14ac:dyDescent="0.2"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3:14" x14ac:dyDescent="0.2"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3:14" x14ac:dyDescent="0.2"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3:14" x14ac:dyDescent="0.2"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3:14" x14ac:dyDescent="0.2"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3:14" x14ac:dyDescent="0.2"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3:14" x14ac:dyDescent="0.2"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3:14" x14ac:dyDescent="0.2"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3:14" x14ac:dyDescent="0.2"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3:14" x14ac:dyDescent="0.2"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3:14" x14ac:dyDescent="0.2"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3:14" x14ac:dyDescent="0.2"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3:14" x14ac:dyDescent="0.2"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3:14" x14ac:dyDescent="0.2"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3:14" x14ac:dyDescent="0.2"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3:14" x14ac:dyDescent="0.2"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3:14" x14ac:dyDescent="0.2"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3:14" x14ac:dyDescent="0.2"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3:14" x14ac:dyDescent="0.2"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3:14" x14ac:dyDescent="0.2"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3:14" x14ac:dyDescent="0.2"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3:14" x14ac:dyDescent="0.2"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3:14" x14ac:dyDescent="0.2"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3:14" x14ac:dyDescent="0.2"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3:14" x14ac:dyDescent="0.2"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3:14" x14ac:dyDescent="0.2"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3:14" x14ac:dyDescent="0.2"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3:14" x14ac:dyDescent="0.2"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3:14" x14ac:dyDescent="0.2"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3:14" x14ac:dyDescent="0.2"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3:14" x14ac:dyDescent="0.2"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3:14" x14ac:dyDescent="0.2"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3:14" x14ac:dyDescent="0.2"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3:14" x14ac:dyDescent="0.2"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3:14" x14ac:dyDescent="0.2"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3:14" x14ac:dyDescent="0.2"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3:14" x14ac:dyDescent="0.2"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3:14" x14ac:dyDescent="0.2"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3:14" x14ac:dyDescent="0.2"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3:14" x14ac:dyDescent="0.2"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3:14" x14ac:dyDescent="0.2"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3:14" x14ac:dyDescent="0.2"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3:14" x14ac:dyDescent="0.2"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3:14" x14ac:dyDescent="0.2"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3:14" x14ac:dyDescent="0.2"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3:14" x14ac:dyDescent="0.2"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3:14" x14ac:dyDescent="0.2"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3:14" x14ac:dyDescent="0.2"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3:14" x14ac:dyDescent="0.2"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3:14" x14ac:dyDescent="0.2"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3:14" x14ac:dyDescent="0.2"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3:14" x14ac:dyDescent="0.2"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3:14" x14ac:dyDescent="0.2"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3:14" x14ac:dyDescent="0.2"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3:14" x14ac:dyDescent="0.2"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3:14" x14ac:dyDescent="0.2"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3:14" x14ac:dyDescent="0.2"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3:14" x14ac:dyDescent="0.2"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3:14" x14ac:dyDescent="0.2"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3:14" x14ac:dyDescent="0.2"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3:14" x14ac:dyDescent="0.2"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3:14" x14ac:dyDescent="0.2"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3:14" x14ac:dyDescent="0.2"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3:14" x14ac:dyDescent="0.2"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3:14" x14ac:dyDescent="0.2"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3:14" x14ac:dyDescent="0.2"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3:14" x14ac:dyDescent="0.2"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3:14" x14ac:dyDescent="0.2"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3:14" x14ac:dyDescent="0.2"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3:14" x14ac:dyDescent="0.2"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3:14" x14ac:dyDescent="0.2"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3:14" x14ac:dyDescent="0.2"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3:14" x14ac:dyDescent="0.2"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3:14" x14ac:dyDescent="0.2"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3:14" x14ac:dyDescent="0.2"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3:14" x14ac:dyDescent="0.2"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3:14" x14ac:dyDescent="0.2"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3:14" x14ac:dyDescent="0.2"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3:14" x14ac:dyDescent="0.2"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3:14" x14ac:dyDescent="0.2"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3:14" x14ac:dyDescent="0.2"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3:14" x14ac:dyDescent="0.2"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3:14" x14ac:dyDescent="0.2"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3:14" x14ac:dyDescent="0.2"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3:14" x14ac:dyDescent="0.2"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3:14" x14ac:dyDescent="0.2"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3:14" x14ac:dyDescent="0.2"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3:14" x14ac:dyDescent="0.2"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3:14" x14ac:dyDescent="0.2"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3:14" x14ac:dyDescent="0.2"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3:14" x14ac:dyDescent="0.2"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3:14" x14ac:dyDescent="0.2"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3:14" x14ac:dyDescent="0.2"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3:14" x14ac:dyDescent="0.2"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3:14" x14ac:dyDescent="0.2"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3:14" x14ac:dyDescent="0.2"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3:14" x14ac:dyDescent="0.2"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3:14" x14ac:dyDescent="0.2"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3:14" x14ac:dyDescent="0.2"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3:14" x14ac:dyDescent="0.2"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3:14" x14ac:dyDescent="0.2"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3:14" x14ac:dyDescent="0.2"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3:14" x14ac:dyDescent="0.2"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3:14" x14ac:dyDescent="0.2"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3:14" x14ac:dyDescent="0.2"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3:14" x14ac:dyDescent="0.2"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3:14" x14ac:dyDescent="0.2"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3:14" x14ac:dyDescent="0.2"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3:14" x14ac:dyDescent="0.2"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3:14" x14ac:dyDescent="0.2"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3:14" x14ac:dyDescent="0.2"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3:14" x14ac:dyDescent="0.2"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3:14" x14ac:dyDescent="0.2"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3:14" x14ac:dyDescent="0.2"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3:14" x14ac:dyDescent="0.2"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3:14" x14ac:dyDescent="0.2"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3:14" x14ac:dyDescent="0.2"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3:14" x14ac:dyDescent="0.2"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3:14" x14ac:dyDescent="0.2"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3:14" x14ac:dyDescent="0.2"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3:14" x14ac:dyDescent="0.2"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3:14" x14ac:dyDescent="0.2"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3:14" x14ac:dyDescent="0.2"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3:14" x14ac:dyDescent="0.2"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3:14" x14ac:dyDescent="0.2"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3:14" x14ac:dyDescent="0.2"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3:14" x14ac:dyDescent="0.2"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3:14" x14ac:dyDescent="0.2"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3:14" x14ac:dyDescent="0.2"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3:14" x14ac:dyDescent="0.2"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3:14" x14ac:dyDescent="0.2"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3:14" x14ac:dyDescent="0.2"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3:14" x14ac:dyDescent="0.2"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3:14" x14ac:dyDescent="0.2"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3:14" x14ac:dyDescent="0.2"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3:14" x14ac:dyDescent="0.2"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3:14" x14ac:dyDescent="0.2"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3:14" x14ac:dyDescent="0.2"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3:14" x14ac:dyDescent="0.2"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3:14" x14ac:dyDescent="0.2"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3:14" x14ac:dyDescent="0.2"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3:14" x14ac:dyDescent="0.2"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3:14" x14ac:dyDescent="0.2"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3:14" x14ac:dyDescent="0.2"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3:14" x14ac:dyDescent="0.2"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3:14" x14ac:dyDescent="0.2"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3:14" x14ac:dyDescent="0.2"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3:14" x14ac:dyDescent="0.2"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3:14" x14ac:dyDescent="0.2"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3:14" x14ac:dyDescent="0.2"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3:14" x14ac:dyDescent="0.2"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3:14" x14ac:dyDescent="0.2"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3:14" x14ac:dyDescent="0.2"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3:14" x14ac:dyDescent="0.2"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3:14" x14ac:dyDescent="0.2"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3:14" x14ac:dyDescent="0.2"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3:14" x14ac:dyDescent="0.2"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3:14" x14ac:dyDescent="0.2"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3:14" x14ac:dyDescent="0.2"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3:14" x14ac:dyDescent="0.2"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3:14" x14ac:dyDescent="0.2"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3:14" x14ac:dyDescent="0.2"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3:14" x14ac:dyDescent="0.2"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3:14" x14ac:dyDescent="0.2"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3:14" x14ac:dyDescent="0.2"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3:14" x14ac:dyDescent="0.2"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3:14" x14ac:dyDescent="0.2"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3:14" x14ac:dyDescent="0.2"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3:14" x14ac:dyDescent="0.2"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3:14" x14ac:dyDescent="0.2"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3:14" x14ac:dyDescent="0.2"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3:14" x14ac:dyDescent="0.2"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3:14" x14ac:dyDescent="0.2"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3:14" x14ac:dyDescent="0.2"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3:14" x14ac:dyDescent="0.2"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3:14" x14ac:dyDescent="0.2"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3:14" x14ac:dyDescent="0.2"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3:14" x14ac:dyDescent="0.2"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3:14" x14ac:dyDescent="0.2"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3:14" x14ac:dyDescent="0.2"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3:14" x14ac:dyDescent="0.2"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3:14" x14ac:dyDescent="0.2"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3:14" x14ac:dyDescent="0.2"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3:14" x14ac:dyDescent="0.2"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3:14" x14ac:dyDescent="0.2"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3:14" x14ac:dyDescent="0.2"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3:14" x14ac:dyDescent="0.2"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3:14" x14ac:dyDescent="0.2"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3:14" x14ac:dyDescent="0.2"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3:14" x14ac:dyDescent="0.2"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3:14" x14ac:dyDescent="0.2"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3:14" x14ac:dyDescent="0.2"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3:14" x14ac:dyDescent="0.2"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3:14" x14ac:dyDescent="0.2"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3:14" x14ac:dyDescent="0.2"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3:14" x14ac:dyDescent="0.2"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3:14" x14ac:dyDescent="0.2"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3:14" x14ac:dyDescent="0.2"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3:14" x14ac:dyDescent="0.2"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3:14" x14ac:dyDescent="0.2"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3:14" x14ac:dyDescent="0.2"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3:14" x14ac:dyDescent="0.2"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3:14" x14ac:dyDescent="0.2"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3:14" x14ac:dyDescent="0.2"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3:14" x14ac:dyDescent="0.2"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3:14" x14ac:dyDescent="0.2"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3:14" x14ac:dyDescent="0.2"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3:14" x14ac:dyDescent="0.2"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3:14" x14ac:dyDescent="0.2"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3:14" x14ac:dyDescent="0.2"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3:14" x14ac:dyDescent="0.2"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3:14" x14ac:dyDescent="0.2"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3:14" x14ac:dyDescent="0.2"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3:14" x14ac:dyDescent="0.2"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3:14" x14ac:dyDescent="0.2"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3:14" x14ac:dyDescent="0.2"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3:14" x14ac:dyDescent="0.2"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3:14" x14ac:dyDescent="0.2"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3:14" x14ac:dyDescent="0.2"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3:14" x14ac:dyDescent="0.2"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3:14" x14ac:dyDescent="0.2"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3:14" x14ac:dyDescent="0.2"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3:14" x14ac:dyDescent="0.2"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3:14" x14ac:dyDescent="0.2"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3:14" x14ac:dyDescent="0.2"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3:14" x14ac:dyDescent="0.2"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3:14" x14ac:dyDescent="0.2"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3:14" x14ac:dyDescent="0.2"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3:14" x14ac:dyDescent="0.2"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3:14" x14ac:dyDescent="0.2"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3:14" x14ac:dyDescent="0.2"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3:14" x14ac:dyDescent="0.2"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3:14" x14ac:dyDescent="0.2"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3:14" x14ac:dyDescent="0.2"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3:14" x14ac:dyDescent="0.2"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3:14" x14ac:dyDescent="0.2"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3:14" x14ac:dyDescent="0.2"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3:14" x14ac:dyDescent="0.2"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3:14" x14ac:dyDescent="0.2"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3:14" x14ac:dyDescent="0.2"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3:14" x14ac:dyDescent="0.2"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3:14" x14ac:dyDescent="0.2"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3:14" x14ac:dyDescent="0.2"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3:14" x14ac:dyDescent="0.2"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3:14" x14ac:dyDescent="0.2"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3:14" x14ac:dyDescent="0.2"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3:14" x14ac:dyDescent="0.2"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3:14" x14ac:dyDescent="0.2"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3:14" x14ac:dyDescent="0.2"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3:14" x14ac:dyDescent="0.2"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3:14" x14ac:dyDescent="0.2"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3:14" x14ac:dyDescent="0.2"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3:14" x14ac:dyDescent="0.2"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3:14" x14ac:dyDescent="0.2"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3:14" x14ac:dyDescent="0.2"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3:14" x14ac:dyDescent="0.2"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3:14" x14ac:dyDescent="0.2"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3:14" x14ac:dyDescent="0.2"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3:14" x14ac:dyDescent="0.2"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3:14" x14ac:dyDescent="0.2"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3:14" x14ac:dyDescent="0.2"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3:14" x14ac:dyDescent="0.2"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3:14" x14ac:dyDescent="0.2"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3:14" x14ac:dyDescent="0.2"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3:14" x14ac:dyDescent="0.2"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3:14" x14ac:dyDescent="0.2"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3:14" x14ac:dyDescent="0.2"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3:14" x14ac:dyDescent="0.2"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3:14" x14ac:dyDescent="0.2"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3:14" x14ac:dyDescent="0.2"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3:14" x14ac:dyDescent="0.2"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3:14" x14ac:dyDescent="0.2"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3:14" x14ac:dyDescent="0.2"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3:14" x14ac:dyDescent="0.2"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3:14" x14ac:dyDescent="0.2"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3:14" x14ac:dyDescent="0.2"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3:14" x14ac:dyDescent="0.2"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3:14" x14ac:dyDescent="0.2"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3:14" x14ac:dyDescent="0.2"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3:14" x14ac:dyDescent="0.2"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3:14" x14ac:dyDescent="0.2"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3:14" x14ac:dyDescent="0.2"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3:14" x14ac:dyDescent="0.2"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3:14" x14ac:dyDescent="0.2"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3:14" x14ac:dyDescent="0.2"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3:14" x14ac:dyDescent="0.2"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3:14" x14ac:dyDescent="0.2"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3:14" x14ac:dyDescent="0.2"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3:14" x14ac:dyDescent="0.2"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3:14" x14ac:dyDescent="0.2"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3:14" x14ac:dyDescent="0.2"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3:14" x14ac:dyDescent="0.2"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3:14" x14ac:dyDescent="0.2"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3:14" x14ac:dyDescent="0.2"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3:14" x14ac:dyDescent="0.2"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3:14" x14ac:dyDescent="0.2"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3:14" x14ac:dyDescent="0.2"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3:14" x14ac:dyDescent="0.2"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3:14" x14ac:dyDescent="0.2"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3:14" x14ac:dyDescent="0.2"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3:14" x14ac:dyDescent="0.2"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3:14" x14ac:dyDescent="0.2"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3:14" x14ac:dyDescent="0.2"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3:14" x14ac:dyDescent="0.2"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3:14" x14ac:dyDescent="0.2"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3:14" x14ac:dyDescent="0.2"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3:14" x14ac:dyDescent="0.2"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3:14" x14ac:dyDescent="0.2"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3:14" x14ac:dyDescent="0.2"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3:14" x14ac:dyDescent="0.2"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3:14" x14ac:dyDescent="0.2"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3:14" x14ac:dyDescent="0.2"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3:14" x14ac:dyDescent="0.2"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3:14" x14ac:dyDescent="0.2"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3:14" x14ac:dyDescent="0.2"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3:14" x14ac:dyDescent="0.2"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3:14" x14ac:dyDescent="0.2"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3:14" x14ac:dyDescent="0.2"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3:14" x14ac:dyDescent="0.2"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3:14" x14ac:dyDescent="0.2"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3:14" x14ac:dyDescent="0.2"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3:14" x14ac:dyDescent="0.2"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3:14" x14ac:dyDescent="0.2"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3:14" x14ac:dyDescent="0.2"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3:14" x14ac:dyDescent="0.2"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3:14" x14ac:dyDescent="0.2"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3:14" x14ac:dyDescent="0.2"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3:14" x14ac:dyDescent="0.2"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3:14" x14ac:dyDescent="0.2"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3:14" x14ac:dyDescent="0.2"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3:14" x14ac:dyDescent="0.2"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3:14" x14ac:dyDescent="0.2"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3:14" x14ac:dyDescent="0.2"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3:14" x14ac:dyDescent="0.2"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3:14" x14ac:dyDescent="0.2"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3:14" x14ac:dyDescent="0.2"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3:14" x14ac:dyDescent="0.2"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3:14" x14ac:dyDescent="0.2"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3:14" x14ac:dyDescent="0.2"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3:14" x14ac:dyDescent="0.2"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3:14" x14ac:dyDescent="0.2"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3:14" x14ac:dyDescent="0.2"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3:14" x14ac:dyDescent="0.2"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3:14" x14ac:dyDescent="0.2"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3:14" x14ac:dyDescent="0.2"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3:14" x14ac:dyDescent="0.2"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3:14" x14ac:dyDescent="0.2"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3:14" x14ac:dyDescent="0.2"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3:14" x14ac:dyDescent="0.2"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3:14" x14ac:dyDescent="0.2"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3:14" x14ac:dyDescent="0.2"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3:14" x14ac:dyDescent="0.2"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3:14" x14ac:dyDescent="0.2"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3:14" x14ac:dyDescent="0.2"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3:14" x14ac:dyDescent="0.2"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3:14" x14ac:dyDescent="0.2"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3:14" x14ac:dyDescent="0.2"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3:14" x14ac:dyDescent="0.2"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3:14" x14ac:dyDescent="0.2"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3:14" x14ac:dyDescent="0.2"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3:14" x14ac:dyDescent="0.2"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3:14" x14ac:dyDescent="0.2"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3:14" x14ac:dyDescent="0.2"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3:14" x14ac:dyDescent="0.2"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3:14" x14ac:dyDescent="0.2"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3:14" x14ac:dyDescent="0.2"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3:14" x14ac:dyDescent="0.2"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3:14" x14ac:dyDescent="0.2"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3:14" x14ac:dyDescent="0.2"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3:14" x14ac:dyDescent="0.2"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3:14" x14ac:dyDescent="0.2"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3:14" x14ac:dyDescent="0.2"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3:14" x14ac:dyDescent="0.2"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3:14" x14ac:dyDescent="0.2"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3:14" x14ac:dyDescent="0.2"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3:14" x14ac:dyDescent="0.2"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3:14" x14ac:dyDescent="0.2"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3:14" x14ac:dyDescent="0.2"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3:14" x14ac:dyDescent="0.2"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3:14" x14ac:dyDescent="0.2"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3:14" x14ac:dyDescent="0.2"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3:14" x14ac:dyDescent="0.2"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3:14" x14ac:dyDescent="0.2"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3:14" x14ac:dyDescent="0.2"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3:14" x14ac:dyDescent="0.2"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3:14" x14ac:dyDescent="0.2"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3:14" x14ac:dyDescent="0.2"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3:14" x14ac:dyDescent="0.2"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3:14" x14ac:dyDescent="0.2"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3:14" x14ac:dyDescent="0.2"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3:14" x14ac:dyDescent="0.2"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3:14" x14ac:dyDescent="0.2"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3:14" x14ac:dyDescent="0.2"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3:14" x14ac:dyDescent="0.2"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3:14" x14ac:dyDescent="0.2"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3:14" x14ac:dyDescent="0.2"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3:14" x14ac:dyDescent="0.2"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3:14" x14ac:dyDescent="0.2"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3:14" x14ac:dyDescent="0.2"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3:14" x14ac:dyDescent="0.2"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3:14" x14ac:dyDescent="0.2"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3:14" x14ac:dyDescent="0.2"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3:14" x14ac:dyDescent="0.2"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3:14" x14ac:dyDescent="0.2"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3:14" x14ac:dyDescent="0.2"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3:14" x14ac:dyDescent="0.2"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3:14" x14ac:dyDescent="0.2"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3:14" x14ac:dyDescent="0.2"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3:14" x14ac:dyDescent="0.2"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3:14" x14ac:dyDescent="0.2"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3:14" x14ac:dyDescent="0.2"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3:14" x14ac:dyDescent="0.2"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3:14" x14ac:dyDescent="0.2"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3:14" x14ac:dyDescent="0.2"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3:14" x14ac:dyDescent="0.2"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3:14" x14ac:dyDescent="0.2"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3:14" x14ac:dyDescent="0.2"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3:14" x14ac:dyDescent="0.2"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3:14" x14ac:dyDescent="0.2"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3:14" x14ac:dyDescent="0.2"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3:14" x14ac:dyDescent="0.2"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3:14" x14ac:dyDescent="0.2"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3:14" x14ac:dyDescent="0.2"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3:14" x14ac:dyDescent="0.2"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3:14" x14ac:dyDescent="0.2"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3:14" x14ac:dyDescent="0.2"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3:14" x14ac:dyDescent="0.2"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3:14" x14ac:dyDescent="0.2"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3:14" x14ac:dyDescent="0.2"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3:14" x14ac:dyDescent="0.2"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3:14" x14ac:dyDescent="0.2"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3:14" x14ac:dyDescent="0.2"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3:14" x14ac:dyDescent="0.2"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3:14" x14ac:dyDescent="0.2"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3:14" x14ac:dyDescent="0.2"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3:14" x14ac:dyDescent="0.2"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3:14" x14ac:dyDescent="0.2"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3:14" x14ac:dyDescent="0.2"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3:14" x14ac:dyDescent="0.2"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3:14" x14ac:dyDescent="0.2"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3:14" x14ac:dyDescent="0.2"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3:14" x14ac:dyDescent="0.2"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3:14" x14ac:dyDescent="0.2"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3:14" x14ac:dyDescent="0.2"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3:14" x14ac:dyDescent="0.2"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3:14" x14ac:dyDescent="0.2"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3:14" x14ac:dyDescent="0.2"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3:14" x14ac:dyDescent="0.2"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3:14" x14ac:dyDescent="0.2"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3:14" x14ac:dyDescent="0.2"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3:14" x14ac:dyDescent="0.2"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3:14" x14ac:dyDescent="0.2"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3:14" x14ac:dyDescent="0.2"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3:14" x14ac:dyDescent="0.2"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3:14" x14ac:dyDescent="0.2"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3:14" x14ac:dyDescent="0.2"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3:14" x14ac:dyDescent="0.2"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3:14" x14ac:dyDescent="0.2"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3:14" x14ac:dyDescent="0.2"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3:14" x14ac:dyDescent="0.2"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3:14" x14ac:dyDescent="0.2"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3:14" x14ac:dyDescent="0.2"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3:14" x14ac:dyDescent="0.2"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3:14" x14ac:dyDescent="0.2"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3:14" x14ac:dyDescent="0.2"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3:14" x14ac:dyDescent="0.2"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3:14" x14ac:dyDescent="0.2"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3:14" x14ac:dyDescent="0.2"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3:14" x14ac:dyDescent="0.2"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3:14" x14ac:dyDescent="0.2"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3:14" x14ac:dyDescent="0.2"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3:14" x14ac:dyDescent="0.2"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3:14" x14ac:dyDescent="0.2"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3:14" x14ac:dyDescent="0.2"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3:14" x14ac:dyDescent="0.2"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3:14" x14ac:dyDescent="0.2"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3:14" x14ac:dyDescent="0.2"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3:14" x14ac:dyDescent="0.2"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3:14" x14ac:dyDescent="0.2"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3:14" x14ac:dyDescent="0.2"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3:14" x14ac:dyDescent="0.2"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3:14" x14ac:dyDescent="0.2"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3:14" x14ac:dyDescent="0.2"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3:14" x14ac:dyDescent="0.2"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3:14" x14ac:dyDescent="0.2"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3:14" x14ac:dyDescent="0.2"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3:14" x14ac:dyDescent="0.2"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3:14" x14ac:dyDescent="0.2"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3:14" x14ac:dyDescent="0.2"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3:14" x14ac:dyDescent="0.2"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3:14" x14ac:dyDescent="0.2"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3:14" x14ac:dyDescent="0.2"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3:14" x14ac:dyDescent="0.2"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3:14" x14ac:dyDescent="0.2"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3:14" x14ac:dyDescent="0.2"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3:14" x14ac:dyDescent="0.2"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3:14" x14ac:dyDescent="0.2"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3:14" x14ac:dyDescent="0.2"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3:14" x14ac:dyDescent="0.2"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3:14" x14ac:dyDescent="0.2"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3:14" x14ac:dyDescent="0.2"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3:14" x14ac:dyDescent="0.2"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3:14" x14ac:dyDescent="0.2"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3:14" x14ac:dyDescent="0.2"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3:14" x14ac:dyDescent="0.2"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3:14" x14ac:dyDescent="0.2"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3:14" x14ac:dyDescent="0.2"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3:14" x14ac:dyDescent="0.2"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3:14" x14ac:dyDescent="0.2"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3:14" x14ac:dyDescent="0.2"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3:14" x14ac:dyDescent="0.2"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3:14" x14ac:dyDescent="0.2"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3:14" x14ac:dyDescent="0.2"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3:14" x14ac:dyDescent="0.2"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3:14" x14ac:dyDescent="0.2"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3:14" x14ac:dyDescent="0.2"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3:14" x14ac:dyDescent="0.2"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3:14" x14ac:dyDescent="0.2"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3:14" x14ac:dyDescent="0.2"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3:14" x14ac:dyDescent="0.2"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3:14" x14ac:dyDescent="0.2"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3:14" x14ac:dyDescent="0.2"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3:14" x14ac:dyDescent="0.2"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3:14" x14ac:dyDescent="0.2"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3:14" x14ac:dyDescent="0.2"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3:14" x14ac:dyDescent="0.2"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3:14" x14ac:dyDescent="0.2"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3:14" x14ac:dyDescent="0.2"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3:14" x14ac:dyDescent="0.2"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3:14" x14ac:dyDescent="0.2"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3:14" x14ac:dyDescent="0.2"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3:14" x14ac:dyDescent="0.2"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3:14" x14ac:dyDescent="0.2"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3:14" x14ac:dyDescent="0.2"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3:14" x14ac:dyDescent="0.2"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3:14" x14ac:dyDescent="0.2"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3:14" x14ac:dyDescent="0.2"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3:14" x14ac:dyDescent="0.2"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3:14" x14ac:dyDescent="0.2"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3:14" x14ac:dyDescent="0.2"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3:14" x14ac:dyDescent="0.2"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3:14" x14ac:dyDescent="0.2"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3:14" x14ac:dyDescent="0.2"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3:14" x14ac:dyDescent="0.2"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3:14" x14ac:dyDescent="0.2"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3:14" x14ac:dyDescent="0.2"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3:14" x14ac:dyDescent="0.2"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3:14" x14ac:dyDescent="0.2"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3:14" x14ac:dyDescent="0.2"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3:14" x14ac:dyDescent="0.2"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3:14" x14ac:dyDescent="0.2"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3:14" x14ac:dyDescent="0.2"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3:14" x14ac:dyDescent="0.2"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3:14" x14ac:dyDescent="0.2"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3:14" x14ac:dyDescent="0.2"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3:14" x14ac:dyDescent="0.2"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3:14" x14ac:dyDescent="0.2"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3:14" x14ac:dyDescent="0.2"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3:14" x14ac:dyDescent="0.2"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3:14" x14ac:dyDescent="0.2"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3:14" x14ac:dyDescent="0.2"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3:14" x14ac:dyDescent="0.2"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3:14" x14ac:dyDescent="0.2"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3:14" x14ac:dyDescent="0.2"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3:14" x14ac:dyDescent="0.2"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3:14" x14ac:dyDescent="0.2"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3:14" x14ac:dyDescent="0.2"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3:14" x14ac:dyDescent="0.2"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3:14" x14ac:dyDescent="0.2"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3:14" x14ac:dyDescent="0.2"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3:14" x14ac:dyDescent="0.2"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3:14" x14ac:dyDescent="0.2"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3:14" x14ac:dyDescent="0.2"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3:14" x14ac:dyDescent="0.2"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3:14" x14ac:dyDescent="0.2"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3:14" x14ac:dyDescent="0.2"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3:14" x14ac:dyDescent="0.2"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3:14" x14ac:dyDescent="0.2"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3:14" x14ac:dyDescent="0.2"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3:14" x14ac:dyDescent="0.2"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3:14" x14ac:dyDescent="0.2"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3:14" x14ac:dyDescent="0.2"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3:14" x14ac:dyDescent="0.2"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3:14" x14ac:dyDescent="0.2"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3:14" x14ac:dyDescent="0.2"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3:14" x14ac:dyDescent="0.2"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3:14" x14ac:dyDescent="0.2"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3:14" x14ac:dyDescent="0.2"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3:14" x14ac:dyDescent="0.2"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3:14" x14ac:dyDescent="0.2"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3:14" x14ac:dyDescent="0.2"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3:14" x14ac:dyDescent="0.2"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3:14" x14ac:dyDescent="0.2"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3:14" x14ac:dyDescent="0.2"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3:14" x14ac:dyDescent="0.2"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3:14" x14ac:dyDescent="0.2"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3:14" x14ac:dyDescent="0.2"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3:14" x14ac:dyDescent="0.2"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3:14" x14ac:dyDescent="0.2"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3:14" x14ac:dyDescent="0.2"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3:14" x14ac:dyDescent="0.2"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3:14" x14ac:dyDescent="0.2"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3:14" x14ac:dyDescent="0.2"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3:14" x14ac:dyDescent="0.2"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3:14" x14ac:dyDescent="0.2"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3:14" x14ac:dyDescent="0.2"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3:14" x14ac:dyDescent="0.2"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3:14" x14ac:dyDescent="0.2"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3:14" x14ac:dyDescent="0.2"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3:14" x14ac:dyDescent="0.2"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3:14" x14ac:dyDescent="0.2"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3:14" x14ac:dyDescent="0.2"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3:14" x14ac:dyDescent="0.2"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3:14" x14ac:dyDescent="0.2"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3:14" x14ac:dyDescent="0.2"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3:14" x14ac:dyDescent="0.2"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3:14" x14ac:dyDescent="0.2"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3:14" x14ac:dyDescent="0.2"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3:14" x14ac:dyDescent="0.2"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3:14" x14ac:dyDescent="0.2"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3:14" x14ac:dyDescent="0.2"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3:14" x14ac:dyDescent="0.2"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3:14" x14ac:dyDescent="0.2"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3:14" x14ac:dyDescent="0.2"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3:14" x14ac:dyDescent="0.2"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3:14" x14ac:dyDescent="0.2"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3:14" x14ac:dyDescent="0.2"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3:14" x14ac:dyDescent="0.2"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3:14" x14ac:dyDescent="0.2"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3:14" x14ac:dyDescent="0.2"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3:14" x14ac:dyDescent="0.2"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3:14" x14ac:dyDescent="0.2"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3:14" x14ac:dyDescent="0.2"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3:14" x14ac:dyDescent="0.2"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3:14" x14ac:dyDescent="0.2"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3:14" x14ac:dyDescent="0.2"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3:14" x14ac:dyDescent="0.2"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3:14" x14ac:dyDescent="0.2"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3:14" x14ac:dyDescent="0.2"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3:14" x14ac:dyDescent="0.2"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3:14" x14ac:dyDescent="0.2"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3:14" x14ac:dyDescent="0.2"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3:14" x14ac:dyDescent="0.2"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3:14" x14ac:dyDescent="0.2"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3:14" x14ac:dyDescent="0.2"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3:14" x14ac:dyDescent="0.2"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3:14" x14ac:dyDescent="0.2"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3:14" x14ac:dyDescent="0.2"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3:14" x14ac:dyDescent="0.2"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3:14" x14ac:dyDescent="0.2"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3:14" x14ac:dyDescent="0.2"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3:14" x14ac:dyDescent="0.2"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3:14" x14ac:dyDescent="0.2"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3:14" x14ac:dyDescent="0.2"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3:14" x14ac:dyDescent="0.2"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3:14" x14ac:dyDescent="0.2"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3:14" x14ac:dyDescent="0.2"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3:14" x14ac:dyDescent="0.2"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3:14" x14ac:dyDescent="0.2"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3:14" x14ac:dyDescent="0.2"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3:14" x14ac:dyDescent="0.2"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3:14" x14ac:dyDescent="0.2"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3:14" x14ac:dyDescent="0.2"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3:14" x14ac:dyDescent="0.2"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3:14" x14ac:dyDescent="0.2"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3:14" x14ac:dyDescent="0.2"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3:14" x14ac:dyDescent="0.2"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3:14" x14ac:dyDescent="0.2"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</row>
  </sheetData>
  <mergeCells count="14">
    <mergeCell ref="A116:M116"/>
    <mergeCell ref="A8:B8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3" type="noConversion"/>
  <pageMargins left="0.75" right="0.75" top="1" bottom="1" header="0.5" footer="0.5"/>
  <pageSetup orientation="landscape" r:id="rId1"/>
  <headerFooter alignWithMargins="0"/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H-2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2005-10-31T15:17:37Z</cp:lastPrinted>
  <dcterms:created xsi:type="dcterms:W3CDTF">2005-10-17T17:44:27Z</dcterms:created>
  <dcterms:modified xsi:type="dcterms:W3CDTF">2018-04-25T14:52:48Z</dcterms:modified>
</cp:coreProperties>
</file>