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connections+xml" PartName="/xl/connections.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<sst xmlns="http://schemas.openxmlformats.org/spreadsheetml/2006/main" count="30" uniqueCount="30">
  <si>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</si>
  <si>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</si>
  <si>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June 30, 2020</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</si>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</sst>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53165</v>
      </c>
      <c r="E8" s="12">
        <f>SUM(E10,E12,E13,E14)</f>
        <v>38367</v>
      </c>
      <c r="F8" s="15">
        <f>IF(E8=0,".0",E8/D8*100)</f>
        <v>72.16589861751153</v>
      </c>
      <c r="G8" s="12">
        <f>SUM(G10,G12,G13,G14)</f>
        <v>9524</v>
      </c>
      <c r="H8" s="15">
        <f>IF(G8=0,".0",G8/D8*100)</f>
        <v>17.914041192513871</v>
      </c>
      <c r="I8" s="12">
        <f>SUM(I10,I12,I13,I14)</f>
        <v>25904</v>
      </c>
      <c r="J8" s="15">
        <f>IF(I8=0,".0",I8/D8*100)</f>
        <v>48.72378444465344</v>
      </c>
      <c r="K8" s="12">
        <f>SUM(K10,K12,K13,K14)</f>
        <v>2939</v>
      </c>
      <c r="L8" s="15">
        <f>IF(K8=0,".0",K8/D8*100)</f>
        <v>5.528072980344211</v>
      </c>
      <c r="M8" s="12">
        <f>SUM(M10,M12,M13,M14)</f>
        <v>14798</v>
      </c>
      <c r="N8" s="15">
        <f>IF(M8=0,".0",M8/D8*100)</f>
        <v>27.83410138248848</v>
      </c>
      <c r="O8" s="12">
        <f>SUM(O10,O12,O13,O14)</f>
        <v>10158</v>
      </c>
      <c r="P8" s="15">
        <f>IF(O8=0,".0",O8/D8*100)</f>
        <v>19.106555064422082</v>
      </c>
      <c r="Q8" s="12">
        <f>SUM(Q10,Q12,Q13,Q14)</f>
        <v>1346</v>
      </c>
      <c r="R8" s="15">
        <f>IF(Q8=0,".0",Q8/D8*100)</f>
        <v>2.5317408069218472</v>
      </c>
      <c r="S8" s="12">
        <f>SUM(S10,S12,S13,S14)</f>
        <v>3072</v>
      </c>
      <c r="T8" s="15">
        <f>IF(S8=0,".0",S8/D8*100)</f>
        <v>5.7782375623060283</v>
      </c>
      <c r="U8" s="12">
        <f>SUM(U10,U12,U13,U14)</f>
        <v>222</v>
      </c>
      <c r="V8" s="15">
        <f>IF(U8=0,".0",U8/D8*100)</f>
        <v>0.41756794883852155</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7331</v>
      </c>
      <c r="E10" s="12">
        <f>SUM(G10,I10,K10)</f>
        <v>6663</v>
      </c>
      <c r="F10" s="15">
        <f>IF(E10=0,".0",E10/D10*100)</f>
        <v>90.888009821306781</v>
      </c>
      <c r="G10" s="17">
        <v>1550</v>
      </c>
      <c r="H10" s="15">
        <f>IF(G10=0,".0",G10/D10*100)</f>
        <v>21.143090983494748</v>
      </c>
      <c r="I10" s="17">
        <v>4946</v>
      </c>
      <c r="J10" s="15">
        <f>IF(I10=0,".0",I10/D10*100)</f>
        <v>67.466921293138725</v>
      </c>
      <c r="K10" s="17">
        <v>167</v>
      </c>
      <c r="L10" s="15">
        <f>IF(K10=0,".0",K10/D10*100)</f>
        <v>2.2779975446733052</v>
      </c>
      <c r="M10" s="12">
        <f>SUM(O10,Q10,S10,U10)</f>
        <v>668</v>
      </c>
      <c r="N10" s="15">
        <f>IF(M10=0,".0",M10/D10*100)</f>
        <v>9.11199017869322</v>
      </c>
      <c r="O10" s="17">
        <v>493</v>
      </c>
      <c r="P10" s="15">
        <f>IF(O10=0,".0",O10/D10*100)</f>
        <v>6.7248670031373621</v>
      </c>
      <c r="Q10" s="12">
        <v>68</v>
      </c>
      <c r="R10" s="15">
        <f>IF(Q10=0,".0",Q10/D10*100)</f>
        <v>0.92756786250170509</v>
      </c>
      <c r="S10" s="12">
        <v>100</v>
      </c>
      <c r="T10" s="15">
        <f>IF(S10=0,".0",S10/D10*100)</f>
        <v>1.3640703860319192</v>
      </c>
      <c r="U10" s="12">
        <v>7</v>
      </c>
      <c r="V10" s="15">
        <f>IF(U10=0,".0",U10/D10*100)</f>
        <v>0.09548492702223435</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608</v>
      </c>
      <c r="E12" s="12">
        <f>SUM(G12,I12,K12)</f>
        <v>607</v>
      </c>
      <c r="F12" s="15">
        <f>IF(E12=0,".0",E12/D12*100)</f>
        <v>99.835526315789465</v>
      </c>
      <c r="G12" s="17">
        <v>2</v>
      </c>
      <c r="H12" s="15">
        <f>IF(G12=0,".0",G12/D12*100)</f>
        <v>0.3289473684210526</v>
      </c>
      <c r="I12" s="17">
        <v>433</v>
      </c>
      <c r="J12" s="15">
        <f>IF(I12=0,".0",I12/D12*100)</f>
        <v>71.2171052631579</v>
      </c>
      <c r="K12" s="17">
        <v>172</v>
      </c>
      <c r="L12" s="15">
        <f>IF(K12=0,".0",K12/D12*100)</f>
        <v>28.289473684210524</v>
      </c>
      <c r="M12" s="12">
        <f>SUM(O12,Q12,S12,U12)</f>
        <v>1</v>
      </c>
      <c r="N12" s="15">
        <f>IF(M12=0,".0",M12/D12*100)</f>
        <v>0.1644736842105263</v>
      </c>
      <c r="O12" s="17">
        <v>1</v>
      </c>
      <c r="P12" s="15">
        <f>IF(O12=0,".0",O12/D12*100)</f>
        <v>0.1644736842105263</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319</v>
      </c>
      <c r="E13" s="12">
        <f>SUM(G13,I13,K13)</f>
        <v>279</v>
      </c>
      <c r="F13" s="15">
        <f>IF(E13=0,".0",E13/D13*100)</f>
        <v>87.460815047021939</v>
      </c>
      <c r="G13" s="17">
        <v>68</v>
      </c>
      <c r="H13" s="15">
        <f>IF(G13=0,".0",G13/D13*100)</f>
        <v>21.316614420062695</v>
      </c>
      <c r="I13" s="17">
        <v>162</v>
      </c>
      <c r="J13" s="15">
        <f>IF(I13=0,".0",I13/D13*100)</f>
        <v>50.78369905956113</v>
      </c>
      <c r="K13" s="17">
        <v>49</v>
      </c>
      <c r="L13" s="15">
        <f>IF(K13=0,".0",K13/D13*100)</f>
        <v>15.360501567398119</v>
      </c>
      <c r="M13" s="12">
        <f>SUM(O13,Q13,S13,U13)</f>
        <v>40</v>
      </c>
      <c r="N13" s="15">
        <f>IF(M13=0,".0",M13/D13*100)</f>
        <v>12.539184952978054</v>
      </c>
      <c r="O13" s="17">
        <v>26</v>
      </c>
      <c r="P13" s="15">
        <f>IF(O13=0,".0",O13/D13*100)</f>
        <v>8.1504702194357357</v>
      </c>
      <c r="Q13" s="12">
        <v>5</v>
      </c>
      <c r="R13" s="15">
        <f>IF(Q13=0,".0",Q13/D13*100)</f>
        <v>1.5673981191222568</v>
      </c>
      <c r="S13" s="12">
        <v>9</v>
      </c>
      <c r="T13" s="15">
        <f>IF(S13=0,".0",S13/D13*100)</f>
        <v>2.8213166144200628</v>
      </c>
      <c r="U13" s="12">
        <v>0</v>
      </c>
      <c r="V13" s="15" t="str">
        <f>IF(U13=0,".0",U13/D13*100)</f>
        <v>.0</v>
      </c>
      <c r="W13" s="8"/>
      <c r="X13" s="8"/>
      <c r="Y13" s="8"/>
      <c r="Z13" s="8"/>
    </row>
    <row r="14" ht="14.25" customHeight="1">
      <c r="A14" s="30" t="s">
        <v>22</v>
      </c>
      <c r="B14" s="30"/>
      <c r="C14" s="30"/>
      <c r="D14" s="12">
        <f>SUM(E14,M14)</f>
        <v>44907</v>
      </c>
      <c r="E14" s="12">
        <f>SUM(G14,I14,K14)</f>
        <v>30818</v>
      </c>
      <c r="F14" s="15">
        <f>IF(E14=0,".0",E14/D14*100)</f>
        <v>68.626272073396137</v>
      </c>
      <c r="G14" s="17">
        <v>7904</v>
      </c>
      <c r="H14" s="15">
        <f>IF(G14=0,".0",G14/D14*100)</f>
        <v>17.600819471351905</v>
      </c>
      <c r="I14" s="17">
        <v>20363</v>
      </c>
      <c r="J14" s="15">
        <f>IF(I14=0,".0",I14/D14*100)</f>
        <v>45.344823746854615</v>
      </c>
      <c r="K14" s="17">
        <v>2551</v>
      </c>
      <c r="L14" s="15">
        <f>IF(K14=0,".0",K14/D14*100)</f>
        <v>5.6806288551896147</v>
      </c>
      <c r="M14" s="12">
        <f>SUM(O14,Q14,S14,U14)</f>
        <v>14089</v>
      </c>
      <c r="N14" s="15">
        <f>IF(M14=0,".0",M14/D14*100)</f>
        <v>31.373727926603873</v>
      </c>
      <c r="O14" s="17">
        <v>9638</v>
      </c>
      <c r="P14" s="15">
        <f>IF(O14=0,".0",O14/D14*100)</f>
        <v>21.46213285233928</v>
      </c>
      <c r="Q14" s="12">
        <v>1273</v>
      </c>
      <c r="R14" s="15">
        <f>IF(Q14=0,".0",Q14/D14*100)</f>
        <v>2.8347473667802348</v>
      </c>
      <c r="S14" s="12">
        <v>2963</v>
      </c>
      <c r="T14" s="15">
        <f>IF(S14=0,".0",S14/D14*100)</f>
        <v>6.5980804774311359</v>
      </c>
      <c r="U14" s="12">
        <v>215</v>
      </c>
      <c r="V14" s="15">
        <f>IF(U14=0,".0",U14/D14*100)</f>
        <v>0.47876723005322108</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